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ml.chartshapes+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drawings/drawing8.xml" ContentType="application/vnd.openxmlformats-officedocument.drawingml.chartshapes+xml"/>
  <Override PartName="/xl/drawings/drawing9.xml" ContentType="application/vnd.openxmlformats-officedocument.drawing+xml"/>
  <Override PartName="/xl/charts/chart7.xml" ContentType="application/vnd.openxmlformats-officedocument.drawingml.chart+xml"/>
  <Override PartName="/xl/theme/themeOverride2.xml" ContentType="application/vnd.openxmlformats-officedocument.themeOverride+xml"/>
  <Override PartName="/xl/drawings/drawing10.xml" ContentType="application/vnd.openxmlformats-officedocument.drawingml.chartshapes+xml"/>
  <Override PartName="/xl/drawings/drawing11.xml" ContentType="application/vnd.openxmlformats-officedocument.drawing+xml"/>
  <Override PartName="/xl/charts/chart8.xml" ContentType="application/vnd.openxmlformats-officedocument.drawingml.chart+xml"/>
  <Override PartName="/xl/charts/style6.xml" ContentType="application/vnd.ms-office.chartstyle+xml"/>
  <Override PartName="/xl/charts/colors6.xml" ContentType="application/vnd.ms-office.chartcolorstyle+xml"/>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ustomProperty34.bin" ContentType="application/vnd.openxmlformats-officedocument.spreadsheetml.customProperty"/>
  <Override PartName="/xl/customProperty35.bin" ContentType="application/vnd.openxmlformats-officedocument.spreadsheetml.customProperty"/>
  <Override PartName="/xl/customProperty36.bin" ContentType="application/vnd.openxmlformats-officedocument.spreadsheetml.customProperty"/>
  <Override PartName="/xl/customProperty37.bin" ContentType="application/vnd.openxmlformats-officedocument.spreadsheetml.customProperty"/>
  <Override PartName="/xl/customProperty38.bin" ContentType="application/vnd.openxmlformats-officedocument.spreadsheetml.customProperty"/>
  <Override PartName="/xl/customProperty39.bin" ContentType="application/vnd.openxmlformats-officedocument.spreadsheetml.customProperty"/>
  <Override PartName="/xl/drawings/drawing12.xml" ContentType="application/vnd.openxmlformats-officedocument.drawing+xml"/>
  <Override PartName="/xl/charts/chart9.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3.xml" ContentType="application/vnd.openxmlformats-officedocument.drawingml.chartshapes+xml"/>
  <Override PartName="/xl/drawings/drawing14.xml" ContentType="application/vnd.openxmlformats-officedocument.drawing+xml"/>
  <Override PartName="/xl/charts/chart10.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5.xml" ContentType="application/vnd.openxmlformats-officedocument.drawing+xml"/>
  <Override PartName="/xl/charts/chart11.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portal.oecd.org/eshare/els/pc/Deliverables/Housing/Housing Data Base/Indicators/2023_HDB/HC.1_housing_affordability/HC.1.4/"/>
    </mc:Choice>
  </mc:AlternateContent>
  <xr:revisionPtr revIDLastSave="0" documentId="13_ncr:1_{F46619C6-98CF-45C3-AC9E-6D19839C9D3A}" xr6:coauthVersionLast="47" xr6:coauthVersionMax="47" xr10:uidLastSave="{00000000-0000-0000-0000-000000000000}"/>
  <bookViews>
    <workbookView xWindow="-19320" yWindow="330" windowWidth="19440" windowHeight="14880" xr2:uid="{B77DF5CA-0B96-4E4F-98E0-B5404ED22F53}"/>
  </bookViews>
  <sheets>
    <sheet name="HC1.4.1" sheetId="12" r:id="rId1"/>
    <sheet name="HC1.4.2" sheetId="15" r:id="rId2"/>
    <sheet name="HC1.4.3" sheetId="22" r:id="rId3"/>
    <sheet name="HC1.4.4" sheetId="23" r:id="rId4"/>
    <sheet name="HC1.4.5" sheetId="18" r:id="rId5"/>
    <sheet name="HC1.4.6" sheetId="19" r:id="rId6"/>
    <sheet name="q3f_age" sheetId="6" state="hidden" r:id="rId7"/>
    <sheet name="q18f_overall" sheetId="3" state="hidden" r:id="rId8"/>
  </sheets>
  <externalReferences>
    <externalReference r:id="rId9"/>
    <externalReference r:id="rId10"/>
    <externalReference r:id="rId11"/>
    <externalReference r:id="rId12"/>
    <externalReference r:id="rId13"/>
  </externalReferences>
  <definedNames>
    <definedName name="A2421989L">'[1]AUS Data1'!$B$1:$B$10,'[1]AUS Data1'!$B$11:$B$62</definedName>
    <definedName name="A2421990W">'[1]AUS Data1'!$C$1:$C$10,'[1]AUS Data1'!$C$11:$C$62</definedName>
    <definedName name="A2421991X">'[1]AUS Data1'!$D$1:$D$10,'[1]AUS Data1'!$D$11:$D$62</definedName>
    <definedName name="A2421992A">'[1]AUS Data1'!$E$1:$E$10,'[1]AUS Data1'!$E$11:$E$62</definedName>
    <definedName name="A2421993C">'[1]AUS Data1'!$F$1:$F$10,'[1]AUS Data1'!$F$11:$F$62</definedName>
    <definedName name="A2421994F">'[1]AUS Data1'!$G$1:$G$10,'[1]AUS Data1'!$G$11:$G$62</definedName>
    <definedName name="A2421995J">'[1]AUS Data1'!$H$1:$H$10,'[1]AUS Data1'!$H$11:$H$62</definedName>
    <definedName name="A2421996K">'[1]AUS Data1'!$I$1:$I$10,'[1]AUS Data1'!$I$11:$I$62</definedName>
    <definedName name="A2421997L">'[1]AUS Data1'!$J$1:$J$10,'[1]AUS Data1'!$J$11:$J$62</definedName>
    <definedName name="Date_Range">'[1]AUS Data1'!$A$2:$A$10,'[1]AUS Data1'!$A$11:$A$62</definedName>
    <definedName name="INPUT">[2]OUTPUT!$A$1:$E$65536</definedName>
    <definedName name="ISO">[3]Results!$B$9</definedName>
    <definedName name="Measure">[3]Results!$B$11</definedName>
    <definedName name="_xlnm.Print_Area" localSheetId="1">'HC1.4.2'!$J$6:$XFD$20</definedName>
    <definedName name="_xlnm.Print_Area" localSheetId="2">'HC1.4.3'!$A$1:$M$18</definedName>
    <definedName name="_xlnm.Print_Area" localSheetId="3">'HC1.4.4'!$A$1:$M$19</definedName>
    <definedName name="_xlnm.Print_Area" localSheetId="5">'HC1.4.6'!$A$6:$J$19</definedName>
    <definedName name="_xlnm.Print_Area">#REF!</definedName>
    <definedName name="_xlnm.Print_Titles" localSheetId="2">#REF!</definedName>
    <definedName name="_xlnm.Print_Titles" localSheetId="3">#REF!</definedName>
    <definedName name="_xlnm.Print_Titles">#REF!</definedName>
    <definedName name="shift">[4]Data_Shifted!$I$1</definedName>
    <definedName name="T_country">[5]annex!$M$1:$T$61</definedName>
    <definedName name="title" localSheetId="2">#REF!</definedName>
    <definedName name="title" localSheetId="3">#REF!</definedName>
    <definedName name="title">#REF!</definedName>
    <definedName name="valuevx">42.314159</definedName>
    <definedName name="Year">[3]Results!$B$10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2" i="6" l="1"/>
  <c r="F2" i="6"/>
  <c r="A447" i="6"/>
  <c r="A446" i="6"/>
  <c r="A445" i="6"/>
  <c r="A444" i="6"/>
  <c r="A443" i="6"/>
  <c r="A442" i="6"/>
  <c r="A441" i="6"/>
  <c r="A440" i="6"/>
  <c r="A439" i="6"/>
  <c r="A438" i="6"/>
  <c r="A437" i="6"/>
  <c r="A436" i="6"/>
  <c r="A435" i="6"/>
  <c r="A434" i="6"/>
  <c r="A433" i="6"/>
  <c r="A432" i="6"/>
  <c r="A431" i="6"/>
  <c r="A430" i="6"/>
  <c r="A429" i="6"/>
  <c r="A428" i="6"/>
  <c r="A427" i="6"/>
  <c r="A426" i="6"/>
  <c r="A425" i="6"/>
  <c r="A424" i="6"/>
  <c r="A423" i="6"/>
  <c r="A422" i="6"/>
  <c r="A421" i="6"/>
  <c r="A420" i="6"/>
  <c r="A419" i="6"/>
  <c r="A418" i="6"/>
  <c r="A417" i="6"/>
  <c r="A416" i="6"/>
  <c r="A415" i="6"/>
  <c r="A414" i="6"/>
  <c r="A413" i="6"/>
  <c r="A412" i="6"/>
  <c r="A411" i="6"/>
  <c r="A410" i="6"/>
  <c r="A409" i="6"/>
  <c r="A408" i="6"/>
  <c r="A407" i="6"/>
  <c r="A406" i="6"/>
  <c r="A405" i="6"/>
  <c r="A404" i="6"/>
  <c r="A403" i="6"/>
  <c r="A402" i="6"/>
  <c r="A401" i="6"/>
  <c r="A400" i="6"/>
  <c r="A399" i="6"/>
  <c r="A398" i="6"/>
  <c r="A397" i="6"/>
  <c r="A396" i="6"/>
  <c r="A395" i="6"/>
  <c r="A394" i="6"/>
  <c r="A393" i="6"/>
  <c r="A392" i="6"/>
  <c r="A391" i="6"/>
  <c r="A390" i="6"/>
  <c r="A389" i="6"/>
  <c r="A388" i="6"/>
  <c r="A387" i="6"/>
  <c r="A386" i="6"/>
  <c r="A385" i="6"/>
  <c r="A384" i="6"/>
  <c r="A383" i="6"/>
  <c r="A382" i="6"/>
  <c r="A381" i="6"/>
  <c r="A380" i="6"/>
  <c r="A379" i="6"/>
  <c r="A378" i="6"/>
  <c r="A377" i="6"/>
  <c r="A376" i="6"/>
  <c r="A375" i="6"/>
  <c r="A374" i="6"/>
  <c r="A373" i="6"/>
  <c r="A372" i="6"/>
  <c r="A371" i="6"/>
  <c r="A370" i="6"/>
  <c r="A369" i="6"/>
  <c r="A368" i="6"/>
  <c r="A367" i="6"/>
  <c r="A366" i="6"/>
  <c r="A365" i="6"/>
  <c r="A364" i="6"/>
  <c r="A363" i="6"/>
  <c r="A362" i="6"/>
  <c r="A361" i="6"/>
  <c r="A360" i="6"/>
  <c r="A359" i="6"/>
  <c r="A358" i="6"/>
  <c r="A357" i="6"/>
  <c r="A356" i="6"/>
  <c r="A355" i="6"/>
  <c r="A354" i="6"/>
  <c r="A353" i="6"/>
  <c r="A352" i="6"/>
  <c r="A351" i="6"/>
  <c r="A350" i="6"/>
  <c r="A349" i="6"/>
  <c r="A348" i="6"/>
  <c r="A347" i="6"/>
  <c r="A346" i="6"/>
  <c r="A345" i="6"/>
  <c r="A344" i="6"/>
  <c r="A343" i="6"/>
  <c r="A342" i="6"/>
  <c r="A341" i="6"/>
  <c r="A340" i="6"/>
  <c r="A339" i="6"/>
  <c r="A338" i="6"/>
  <c r="A337" i="6"/>
  <c r="A336" i="6"/>
  <c r="A335" i="6"/>
  <c r="A334" i="6"/>
  <c r="A333" i="6"/>
  <c r="A332" i="6"/>
  <c r="A331" i="6"/>
  <c r="A330" i="6"/>
  <c r="A329" i="6"/>
  <c r="A328" i="6"/>
  <c r="A327" i="6"/>
  <c r="A326" i="6"/>
  <c r="A325" i="6"/>
  <c r="A324" i="6"/>
  <c r="A323" i="6"/>
  <c r="A322" i="6"/>
  <c r="A321" i="6"/>
  <c r="A320" i="6"/>
  <c r="A319" i="6"/>
  <c r="A318" i="6"/>
  <c r="A317" i="6"/>
  <c r="A316" i="6"/>
  <c r="A315" i="6"/>
  <c r="A314" i="6"/>
  <c r="A313" i="6"/>
  <c r="A312" i="6"/>
  <c r="A311" i="6"/>
  <c r="A310" i="6"/>
  <c r="A309" i="6"/>
  <c r="A308" i="6"/>
  <c r="A307" i="6"/>
  <c r="A306" i="6"/>
  <c r="A305" i="6"/>
  <c r="A304" i="6"/>
  <c r="A303" i="6"/>
  <c r="A302" i="6"/>
  <c r="A301" i="6"/>
  <c r="A300" i="6"/>
  <c r="A299" i="6"/>
  <c r="A298" i="6"/>
  <c r="A297" i="6"/>
  <c r="A296" i="6"/>
  <c r="A295" i="6"/>
  <c r="A294" i="6"/>
  <c r="A293" i="6"/>
  <c r="A292" i="6"/>
  <c r="A291" i="6"/>
  <c r="A290" i="6"/>
  <c r="A289" i="6"/>
  <c r="A288" i="6"/>
  <c r="A287" i="6"/>
  <c r="A286" i="6"/>
  <c r="A285" i="6"/>
  <c r="A284" i="6"/>
  <c r="A283" i="6"/>
  <c r="A282" i="6"/>
  <c r="A281" i="6"/>
  <c r="A280" i="6"/>
  <c r="A279" i="6"/>
  <c r="A278" i="6"/>
  <c r="A277" i="6"/>
  <c r="A276" i="6"/>
  <c r="A275" i="6"/>
  <c r="A274" i="6"/>
  <c r="A273" i="6"/>
  <c r="A272" i="6"/>
  <c r="A271" i="6"/>
  <c r="A270" i="6"/>
  <c r="A269" i="6"/>
  <c r="A268" i="6"/>
  <c r="A267" i="6"/>
  <c r="A266" i="6"/>
  <c r="A265" i="6"/>
  <c r="A264" i="6"/>
  <c r="A263" i="6"/>
  <c r="A262" i="6"/>
  <c r="A261" i="6"/>
  <c r="A260" i="6"/>
  <c r="A259" i="6"/>
  <c r="A258" i="6"/>
  <c r="A257" i="6"/>
  <c r="A256" i="6"/>
  <c r="A255" i="6"/>
  <c r="A254" i="6"/>
  <c r="A253" i="6"/>
  <c r="A252" i="6"/>
  <c r="A251" i="6"/>
  <c r="A250" i="6"/>
  <c r="A249" i="6"/>
  <c r="A248" i="6"/>
  <c r="A247" i="6"/>
  <c r="A246" i="6"/>
  <c r="A245" i="6"/>
  <c r="A244" i="6"/>
  <c r="A243" i="6"/>
  <c r="A242" i="6"/>
  <c r="A241" i="6"/>
  <c r="A240" i="6"/>
  <c r="A239" i="6"/>
  <c r="A238" i="6"/>
  <c r="A237" i="6"/>
  <c r="A236" i="6"/>
  <c r="A235" i="6"/>
  <c r="A234" i="6"/>
  <c r="A233" i="6"/>
  <c r="A232" i="6"/>
  <c r="A231" i="6"/>
  <c r="A230" i="6"/>
  <c r="A229" i="6"/>
  <c r="A228" i="6"/>
  <c r="A227" i="6"/>
  <c r="A226" i="6"/>
  <c r="A225" i="6"/>
  <c r="A224" i="6"/>
  <c r="A223" i="6"/>
  <c r="A222" i="6"/>
  <c r="A221" i="6"/>
  <c r="A220" i="6"/>
  <c r="A219" i="6"/>
  <c r="A218" i="6"/>
  <c r="A217" i="6"/>
  <c r="A216" i="6"/>
  <c r="A215" i="6"/>
  <c r="A214" i="6"/>
  <c r="A213" i="6"/>
  <c r="A212" i="6"/>
  <c r="A211" i="6"/>
  <c r="A210" i="6"/>
  <c r="A209" i="6"/>
  <c r="A208" i="6"/>
  <c r="A207" i="6"/>
  <c r="A206" i="6"/>
  <c r="A205" i="6"/>
  <c r="A204" i="6"/>
  <c r="A203" i="6"/>
  <c r="A202" i="6"/>
  <c r="A201" i="6"/>
  <c r="A200" i="6"/>
  <c r="A199" i="6"/>
  <c r="A198" i="6"/>
  <c r="A197" i="6"/>
  <c r="A196" i="6"/>
  <c r="A195" i="6"/>
  <c r="A194" i="6"/>
  <c r="A193" i="6"/>
  <c r="A192" i="6"/>
  <c r="A191" i="6"/>
  <c r="A190" i="6"/>
  <c r="A189" i="6"/>
  <c r="A188" i="6"/>
  <c r="A187" i="6"/>
  <c r="A186" i="6"/>
  <c r="A185" i="6"/>
  <c r="A184" i="6"/>
  <c r="A183" i="6"/>
  <c r="A182" i="6"/>
  <c r="A181" i="6"/>
  <c r="A180" i="6"/>
  <c r="A179" i="6"/>
  <c r="A178" i="6"/>
  <c r="A177" i="6"/>
  <c r="A176" i="6"/>
  <c r="A175" i="6"/>
  <c r="A174" i="6"/>
  <c r="A173" i="6"/>
  <c r="A172" i="6"/>
  <c r="A171" i="6"/>
  <c r="A170" i="6"/>
  <c r="A169" i="6"/>
  <c r="A168" i="6"/>
  <c r="A167" i="6"/>
  <c r="A166" i="6"/>
  <c r="A165" i="6"/>
  <c r="A164" i="6"/>
  <c r="A163" i="6"/>
  <c r="A162" i="6"/>
  <c r="A161" i="6"/>
  <c r="A160" i="6"/>
  <c r="A159" i="6"/>
  <c r="A158" i="6"/>
  <c r="A157" i="6"/>
  <c r="A156" i="6"/>
  <c r="A155" i="6"/>
  <c r="A154" i="6"/>
  <c r="A153" i="6"/>
  <c r="A152" i="6"/>
  <c r="A151" i="6"/>
  <c r="A150" i="6"/>
  <c r="A149" i="6"/>
  <c r="A148" i="6"/>
  <c r="A147" i="6"/>
  <c r="A146" i="6"/>
  <c r="A145" i="6"/>
  <c r="A144" i="6"/>
  <c r="A143" i="6"/>
  <c r="A142" i="6"/>
  <c r="A141" i="6"/>
  <c r="A140" i="6"/>
  <c r="A139" i="6"/>
  <c r="A138" i="6"/>
  <c r="A137" i="6"/>
  <c r="A136" i="6"/>
  <c r="A135" i="6"/>
  <c r="A134" i="6"/>
  <c r="A133" i="6"/>
  <c r="A132" i="6"/>
  <c r="A131" i="6"/>
  <c r="A130" i="6"/>
  <c r="A129" i="6"/>
  <c r="A128" i="6"/>
  <c r="A127" i="6"/>
  <c r="A126" i="6"/>
  <c r="A125" i="6"/>
  <c r="A124" i="6"/>
  <c r="A123" i="6"/>
  <c r="A122" i="6"/>
  <c r="A121" i="6"/>
  <c r="A120" i="6"/>
  <c r="A119" i="6"/>
  <c r="A118" i="6"/>
  <c r="A117" i="6"/>
  <c r="A116" i="6"/>
  <c r="A115" i="6"/>
  <c r="A114" i="6"/>
  <c r="A113" i="6"/>
  <c r="A112" i="6"/>
  <c r="A111" i="6"/>
  <c r="A110" i="6"/>
  <c r="A109" i="6"/>
  <c r="A108" i="6"/>
  <c r="A107" i="6"/>
  <c r="A106" i="6"/>
  <c r="A105" i="6"/>
  <c r="A104" i="6"/>
  <c r="A103" i="6"/>
  <c r="A102" i="6"/>
  <c r="A101" i="6"/>
  <c r="A100" i="6"/>
  <c r="A99" i="6"/>
  <c r="A98" i="6"/>
  <c r="A97" i="6"/>
  <c r="A96" i="6"/>
  <c r="A95" i="6"/>
  <c r="A94" i="6"/>
  <c r="A93" i="6"/>
  <c r="A92" i="6"/>
  <c r="A91" i="6"/>
  <c r="A90" i="6"/>
  <c r="A89" i="6"/>
  <c r="A88" i="6"/>
  <c r="A87" i="6"/>
  <c r="A86" i="6"/>
  <c r="A85" i="6"/>
  <c r="A84" i="6"/>
  <c r="A83" i="6"/>
  <c r="A82" i="6"/>
  <c r="A81" i="6"/>
  <c r="A80" i="6"/>
  <c r="A79" i="6"/>
  <c r="A78" i="6"/>
  <c r="A77" i="6"/>
  <c r="A76" i="6"/>
  <c r="A75" i="6"/>
  <c r="A74" i="6"/>
  <c r="A73" i="6"/>
  <c r="A72" i="6"/>
  <c r="A71" i="6"/>
  <c r="A70" i="6"/>
  <c r="A69" i="6"/>
  <c r="A68" i="6"/>
  <c r="A67" i="6"/>
  <c r="A66" i="6"/>
  <c r="A65" i="6"/>
  <c r="A64" i="6"/>
  <c r="A63" i="6"/>
  <c r="A62" i="6"/>
  <c r="A61" i="6"/>
  <c r="A60" i="6"/>
  <c r="A59" i="6"/>
  <c r="A58" i="6"/>
  <c r="A57" i="6"/>
  <c r="A56" i="6"/>
  <c r="A55" i="6"/>
  <c r="A54" i="6"/>
  <c r="A53" i="6"/>
  <c r="A52" i="6"/>
  <c r="A51" i="6"/>
  <c r="A50" i="6"/>
  <c r="A49" i="6"/>
  <c r="A48" i="6"/>
  <c r="A47" i="6"/>
  <c r="A46" i="6"/>
  <c r="A45" i="6"/>
  <c r="A44" i="6"/>
  <c r="A43" i="6"/>
  <c r="A42" i="6"/>
  <c r="A41" i="6"/>
  <c r="A40" i="6"/>
  <c r="A39" i="6"/>
  <c r="A38" i="6"/>
  <c r="A37" i="6"/>
  <c r="A36" i="6"/>
  <c r="A35" i="6"/>
  <c r="A34" i="6"/>
  <c r="A33" i="6"/>
  <c r="A32" i="6"/>
  <c r="A31" i="6"/>
  <c r="A30" i="6"/>
  <c r="A29" i="6"/>
  <c r="A28" i="6"/>
  <c r="A27" i="6"/>
  <c r="A26" i="6"/>
  <c r="A25" i="6"/>
  <c r="A24" i="6"/>
  <c r="A23" i="6"/>
  <c r="A22" i="6"/>
  <c r="A21" i="6"/>
  <c r="A20" i="6"/>
  <c r="A19" i="6"/>
  <c r="A18" i="6"/>
  <c r="A17" i="6"/>
  <c r="A16" i="6"/>
  <c r="A15" i="6"/>
  <c r="A14" i="6"/>
  <c r="A13" i="6"/>
  <c r="A12" i="6"/>
  <c r="A11" i="6"/>
  <c r="A10" i="6"/>
  <c r="A9" i="6"/>
  <c r="A8" i="6"/>
  <c r="A7" i="6"/>
  <c r="A6" i="6"/>
  <c r="A5" i="6"/>
  <c r="A4" i="6"/>
  <c r="A3" i="6"/>
  <c r="A2" i="6"/>
  <c r="H9" i="6" s="1"/>
  <c r="H23" i="6" l="1"/>
  <c r="H6" i="6"/>
  <c r="J25" i="6"/>
  <c r="J8" i="6"/>
  <c r="L11" i="6"/>
  <c r="J2" i="6"/>
  <c r="L16" i="6"/>
  <c r="H15" i="6"/>
  <c r="L27" i="6"/>
  <c r="K26" i="6"/>
  <c r="L3" i="6"/>
  <c r="H22" i="6"/>
  <c r="L10" i="6"/>
  <c r="L19" i="6"/>
  <c r="H13" i="6"/>
  <c r="J7" i="6"/>
  <c r="H21" i="6"/>
  <c r="J4" i="6"/>
  <c r="J17" i="6"/>
  <c r="L26" i="6"/>
  <c r="I9" i="6"/>
  <c r="K25" i="6"/>
  <c r="I23" i="6"/>
  <c r="K2" i="6"/>
  <c r="I21" i="6"/>
  <c r="K8" i="6"/>
  <c r="I13" i="6"/>
  <c r="K17" i="6"/>
  <c r="I22" i="6"/>
  <c r="K4" i="6"/>
  <c r="I6" i="6"/>
  <c r="K7" i="6"/>
  <c r="I15" i="6"/>
  <c r="H14" i="6"/>
  <c r="J9" i="6"/>
  <c r="L25" i="6"/>
  <c r="H12" i="6"/>
  <c r="J23" i="6"/>
  <c r="L2" i="6"/>
  <c r="H28" i="6"/>
  <c r="J21" i="6"/>
  <c r="L8" i="6"/>
  <c r="H5" i="6"/>
  <c r="J13" i="6"/>
  <c r="L17" i="6"/>
  <c r="H18" i="6"/>
  <c r="J22" i="6"/>
  <c r="L4" i="6"/>
  <c r="H24" i="6"/>
  <c r="J6" i="6"/>
  <c r="L7" i="6"/>
  <c r="H20" i="6"/>
  <c r="J15" i="6"/>
  <c r="I14" i="6"/>
  <c r="K9" i="6"/>
  <c r="I12" i="6"/>
  <c r="K23" i="6"/>
  <c r="I28" i="6"/>
  <c r="K21" i="6"/>
  <c r="I5" i="6"/>
  <c r="K13" i="6"/>
  <c r="I18" i="6"/>
  <c r="K22" i="6"/>
  <c r="I24" i="6"/>
  <c r="K6" i="6"/>
  <c r="I20" i="6"/>
  <c r="K15" i="6"/>
  <c r="H19" i="6"/>
  <c r="J14" i="6"/>
  <c r="L9" i="6"/>
  <c r="H3" i="6"/>
  <c r="J12" i="6"/>
  <c r="L23" i="6"/>
  <c r="H27" i="6"/>
  <c r="J28" i="6"/>
  <c r="L21" i="6"/>
  <c r="H10" i="6"/>
  <c r="J5" i="6"/>
  <c r="L13" i="6"/>
  <c r="H16" i="6"/>
  <c r="J18" i="6"/>
  <c r="L22" i="6"/>
  <c r="H11" i="6"/>
  <c r="J24" i="6"/>
  <c r="L6" i="6"/>
  <c r="H26" i="6"/>
  <c r="J20" i="6"/>
  <c r="L15" i="6"/>
  <c r="I19" i="6"/>
  <c r="K14" i="6"/>
  <c r="I3" i="6"/>
  <c r="K12" i="6"/>
  <c r="I27" i="6"/>
  <c r="K28" i="6"/>
  <c r="I10" i="6"/>
  <c r="K5" i="6"/>
  <c r="I16" i="6"/>
  <c r="K18" i="6"/>
  <c r="I11" i="6"/>
  <c r="K24" i="6"/>
  <c r="I26" i="6"/>
  <c r="K20" i="6"/>
  <c r="J19" i="6"/>
  <c r="L14" i="6"/>
  <c r="H25" i="6"/>
  <c r="J3" i="6"/>
  <c r="L12" i="6"/>
  <c r="H2" i="6"/>
  <c r="J27" i="6"/>
  <c r="L28" i="6"/>
  <c r="H8" i="6"/>
  <c r="J10" i="6"/>
  <c r="L5" i="6"/>
  <c r="H17" i="6"/>
  <c r="J16" i="6"/>
  <c r="L18" i="6"/>
  <c r="H4" i="6"/>
  <c r="J11" i="6"/>
  <c r="L24" i="6"/>
  <c r="H7" i="6"/>
  <c r="J26" i="6"/>
  <c r="L20" i="6"/>
  <c r="K19" i="6"/>
  <c r="I25" i="6"/>
  <c r="K3" i="6"/>
  <c r="I2" i="6"/>
  <c r="K27" i="6"/>
  <c r="I8" i="6"/>
  <c r="K10" i="6"/>
  <c r="I17" i="6"/>
  <c r="K16" i="6"/>
  <c r="I4" i="6"/>
  <c r="K11" i="6"/>
  <c r="I7" i="6"/>
  <c r="N13" i="12"/>
</calcChain>
</file>

<file path=xl/sharedStrings.xml><?xml version="1.0" encoding="utf-8"?>
<sst xmlns="http://schemas.openxmlformats.org/spreadsheetml/2006/main" count="675" uniqueCount="120">
  <si>
    <t>ctrcode</t>
  </si>
  <si>
    <t>nbobs</t>
  </si>
  <si>
    <t>concern</t>
  </si>
  <si>
    <t>AUT</t>
  </si>
  <si>
    <t>CHL</t>
  </si>
  <si>
    <t>BEL</t>
  </si>
  <si>
    <t>ESP</t>
  </si>
  <si>
    <t>CAN</t>
  </si>
  <si>
    <t>MEX</t>
  </si>
  <si>
    <t>CHE</t>
  </si>
  <si>
    <t>GRC</t>
  </si>
  <si>
    <t>TUR</t>
  </si>
  <si>
    <t>DEU</t>
  </si>
  <si>
    <t>PRT</t>
  </si>
  <si>
    <t>DNK</t>
  </si>
  <si>
    <t>LVA</t>
  </si>
  <si>
    <t>KOR</t>
  </si>
  <si>
    <t>EST</t>
  </si>
  <si>
    <t>ISR</t>
  </si>
  <si>
    <t>FIN</t>
  </si>
  <si>
    <t>LTU</t>
  </si>
  <si>
    <t>FRA</t>
  </si>
  <si>
    <t>GBR</t>
  </si>
  <si>
    <t>ITA</t>
  </si>
  <si>
    <t>IRL</t>
  </si>
  <si>
    <t>USA</t>
  </si>
  <si>
    <t>NLD</t>
  </si>
  <si>
    <t>SVN</t>
  </si>
  <si>
    <t>NOR</t>
  </si>
  <si>
    <t>POL</t>
  </si>
  <si>
    <t>age</t>
  </si>
  <si>
    <t>18-24</t>
  </si>
  <si>
    <t>25-34</t>
  </si>
  <si>
    <t>35-44</t>
  </si>
  <si>
    <t>45-54</t>
  </si>
  <si>
    <t>55-64</t>
  </si>
  <si>
    <t>Total</t>
  </si>
  <si>
    <t>Chile</t>
  </si>
  <si>
    <t>Spain</t>
  </si>
  <si>
    <t>Mexico</t>
  </si>
  <si>
    <t>Greece</t>
  </si>
  <si>
    <t>Portugal</t>
  </si>
  <si>
    <t>Latvia</t>
  </si>
  <si>
    <t>Korea</t>
  </si>
  <si>
    <t>Israel</t>
  </si>
  <si>
    <t>Lithuania</t>
  </si>
  <si>
    <t>Germany</t>
  </si>
  <si>
    <t>Italy</t>
  </si>
  <si>
    <t xml:space="preserve">United Kingdom </t>
  </si>
  <si>
    <t>Austria</t>
  </si>
  <si>
    <t>Estonia</t>
  </si>
  <si>
    <t>Switzerland</t>
  </si>
  <si>
    <t>United States</t>
  </si>
  <si>
    <t>Canada</t>
  </si>
  <si>
    <t>Netherlands</t>
  </si>
  <si>
    <t>Slovenia</t>
  </si>
  <si>
    <t>Norway</t>
  </si>
  <si>
    <t>Belgium</t>
  </si>
  <si>
    <t>Poland</t>
  </si>
  <si>
    <t>France</t>
  </si>
  <si>
    <t>Finland</t>
  </si>
  <si>
    <t>Denmark</t>
  </si>
  <si>
    <t>Ireland</t>
  </si>
  <si>
    <t>Türkiye</t>
  </si>
  <si>
    <t xml:space="preserve">Percentage of respondents who responded "concerned" or "very concerned" </t>
  </si>
  <si>
    <t>Source: OECD Risks That Matter, 2022</t>
  </si>
  <si>
    <t>OECD - 27</t>
  </si>
  <si>
    <t>Notes: Respondents had the option of selecting: 1. Not at all concerned; 2. Not so concerned; 3. Somewhat concerned; 4. Very concerned; 5. Can’t choose / Not applicable</t>
  </si>
  <si>
    <t>Men</t>
  </si>
  <si>
    <t>Women (↓)</t>
  </si>
  <si>
    <t>Tenant (↓)</t>
  </si>
  <si>
    <t>Owner</t>
  </si>
  <si>
    <t>Bottom quintile (↓)</t>
  </si>
  <si>
    <t>Third quintile</t>
  </si>
  <si>
    <t>Top quintile</t>
  </si>
  <si>
    <t>25-64 years old</t>
  </si>
  <si>
    <t>18-24 years old (↓)</t>
  </si>
  <si>
    <t>Notes: Respondents had the option of selecting: 1. Yes 2. No</t>
  </si>
  <si>
    <t>Percentage of respondents who responded "yes"</t>
  </si>
  <si>
    <t>Cyprus</t>
  </si>
  <si>
    <t>Croatia</t>
  </si>
  <si>
    <t>Bulgaria</t>
  </si>
  <si>
    <t>Romania</t>
  </si>
  <si>
    <t>Malta</t>
  </si>
  <si>
    <t>Hungary</t>
  </si>
  <si>
    <t>OECD</t>
  </si>
  <si>
    <t>Disclaimer: http://oe.cd/disclaimer</t>
  </si>
  <si>
    <t>Note by the Republic of Türkiye: The information in this document with reference to “Cyprus” relates to the southern part of the Island. There is no single authority representing both Turkish and Greek Cypriot people on the Island. Türkiye recognises the Turkish Republic of Northern Cyprus (TRNC). Until a lasting and equitable solution is found within the context of the United Nations, Türkiye shall preserve its position concerning the “Cyprus issue”.</t>
  </si>
  <si>
    <t>Sweden</t>
  </si>
  <si>
    <t>Note by all the European Union Member States of the OECD and the European Union: The Republic of Cyprus is recognised by all members of the United Nations with the exception of Türkiye. The information in this document relates to the area under the effective control of the Government of the Republic of Cyprus.</t>
  </si>
  <si>
    <r>
      <t xml:space="preserve">Note: 
</t>
    </r>
    <r>
      <rPr>
        <sz val="8"/>
        <color theme="1"/>
        <rFont val="Arial Narrow"/>
        <family val="2"/>
      </rPr>
      <t>1. Data for the United States are drawn from the US Census Bureau and are therefore not fully comparable with data from European countries. Respondents in Europe were asked about the likelihood that they will need to leave their accommodation within the next 3 months because they could no longer afford it. In the US, respondents were asked about the likelihood of leaving their home due to foreclosure or eviction in the next 2 months.</t>
    </r>
  </si>
  <si>
    <t>EU27</t>
  </si>
  <si>
    <t>Czechia</t>
  </si>
  <si>
    <t>Luxembourg</t>
  </si>
  <si>
    <t>Slovakia</t>
  </si>
  <si>
    <t>Slovak Republic</t>
  </si>
  <si>
    <t xml:space="preserve">Figure 1.4.1. Share of people concerned about being able to find/maintain adequate housing </t>
  </si>
  <si>
    <t>Share of respondents who responded "yes"</t>
  </si>
  <si>
    <t xml:space="preserve">Share of respondents who responded "concerned" or "very concerned" </t>
  </si>
  <si>
    <t xml:space="preserve">Share of respondents who responded "very likely" or "rather likely" </t>
  </si>
  <si>
    <r>
      <rPr>
        <i/>
        <sz val="8"/>
        <color theme="1"/>
        <rFont val="Arial Narrow"/>
        <family val="2"/>
      </rPr>
      <t>Sources</t>
    </r>
    <r>
      <rPr>
        <sz val="8"/>
        <color theme="1"/>
        <rFont val="Arial Narrow"/>
        <family val="2"/>
      </rPr>
      <t>: Eurofound (2023), Living, working and COVID-19 dataset, Dublin, https://www.eurofound.europa.eu/en/data-catalogue/living-working-and-covid-19-e-survey; US Census Bureau, Household Pulse Survey (2023)</t>
    </r>
  </si>
  <si>
    <t>Share of people who responded "very likely" or "rather likely" to the question, "How likely or unlikely do you think it is that you will need to leave your accommodation within the next 3 months because you can no longer afford it?", 2023</t>
  </si>
  <si>
    <t>Share of people who responded "yes" to the question, "Has your household been in arrears at any time during the past 3 months, that is, unable to pay as scheduled any of the following?", 2023</t>
  </si>
  <si>
    <t>HC1.4.3.  Share of respondents reporting that they struggled to pay their rent or mortgage</t>
  </si>
  <si>
    <t xml:space="preserve">Share of people who responded "concerned" or "very concerned" to the question, "Thinking about the next year or two, how concerned are you about not being able to find/maintain adequate housing", 2022 </t>
  </si>
  <si>
    <t>Share of people who responded "concerned" or "very concerned" to the question question: "Thinking about the next year or two, how concerned are you about not being able to find/maintain adequate housing", 2022</t>
  </si>
  <si>
    <r>
      <t xml:space="preserve">Notes: </t>
    </r>
    <r>
      <rPr>
        <sz val="8"/>
        <color theme="1"/>
        <rFont val="Arial Narrow"/>
        <family val="2"/>
      </rPr>
      <t xml:space="preserve">
1. Data are collected with non-probability sampling, and has been weighted.
2. Data for the United States are drawn from the US Census Bureau and are therefore not fully comparable with data from European countries. Respondents in Europe were asked if at any time during the past 3 months, their household has been unable to pay as scheduled their rent or mortgage payments for accommodation. In the US, respondents were asked if their rent or mortgage from the last month was deferred.
</t>
    </r>
  </si>
  <si>
    <t>Share of people who responded "yes" to the question "Would you be willing to pay an additional 2% of your income in taxes/social contributions to benefit from better provision of and access to housing supports (e.g. social housing services, housing benefits, etc.), by tenure, 2022</t>
  </si>
  <si>
    <t>Share of people who responded "yes" to the question, "Would you be willing to pay an additional 2% of your income in taxes/social contributions to benefit from better provision of and access to housing supports (e.g. social housing services, housing benefits, etc.), 2022</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</si>
  <si>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</si>
  <si>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 xml:space="preserve">Figure 1.4.5. Share of respondents reporting a willingness to pay additional taxes to benefit from better housing supports </t>
  </si>
  <si>
    <t xml:space="preserve">Figure 1.4.6. Share of tenants and homeowners reporting a willingness to pay additional taxes to benefit from better housing supports </t>
  </si>
  <si>
    <t xml:space="preserve">Figure 1.4.2. Share of people concerned about being able to find/maintain adequate housing by gender, tenure, income quintile and age. </t>
  </si>
  <si>
    <t>A. By gender</t>
  </si>
  <si>
    <t>B. By tenure</t>
  </si>
  <si>
    <t>C. By income quintile</t>
  </si>
  <si>
    <t>D. By age</t>
  </si>
  <si>
    <t xml:space="preserve">HC1.4.9. Share of respondents reporting that they were likely to leave their accommodation due to affordability concerns </t>
  </si>
  <si>
    <t>OECD - 26</t>
  </si>
  <si>
    <t xml:space="preserve">Notes: Respondents had the option of selecting: 1. Not at all concerned; 2. Not so concerned; 3. Somewhat concerned; 4. Very concerned; 5. Can’t choose / Not applicable. Data for the United States has been removed from Panel A for potential measurement error.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</si>
</sst>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00"/>
    <numFmt numFmtId="165" formatCode="0.0%"/>
    <numFmt numFmtId="166" formatCode="0.000%"/>
    <numFmt numFmtId="167" formatCode="0.0000%"/>
    <numFmt numFmtId="168" formatCode="0.00000%"/>
  </numFmts>
  <fonts count="21" x14ac:knownFonts="1">
    <font>
      <sz val="11"/>
      <name val="Calibri"/>
      <family val="2"/>
    </font>
    <font>
      <sz val="10"/>
      <color theme="1"/>
      <name val="Arial"/>
      <family val="2"/>
    </font>
    <font>
      <sz val="11"/>
      <name val="Calibri"/>
      <family val="2"/>
    </font>
    <font>
      <sz val="11"/>
      <name val="Calibri"/>
      <family val="2"/>
    </font>
    <font>
      <sz val="11"/>
      <name val="Arial Narrow"/>
      <family val="2"/>
    </font>
    <font>
      <sz val="11"/>
      <color rgb="FF000000"/>
      <name val="Arial Narrow"/>
      <family val="2"/>
    </font>
    <font>
      <b/>
      <sz val="11"/>
      <name val="Arial Narrow"/>
      <family val="2"/>
    </font>
    <font>
      <sz val="8"/>
      <color rgb="FF000000"/>
      <name val="Arial Narrow"/>
      <family val="2"/>
    </font>
    <font>
      <sz val="8"/>
      <name val="Arial Narrow"/>
      <family val="2"/>
    </font>
    <font>
      <sz val="10"/>
      <name val="Arial Narrow"/>
      <family val="2"/>
    </font>
    <font>
      <b/>
      <sz val="11"/>
      <color rgb="FF000000"/>
      <name val="Arial Narrow"/>
      <family val="2"/>
    </font>
    <font>
      <sz val="11"/>
      <color theme="1"/>
      <name val="Calibri"/>
      <family val="2"/>
      <scheme val="minor"/>
    </font>
    <font>
      <sz val="9"/>
      <color theme="1"/>
      <name val="Arial Narrow"/>
      <family val="2"/>
    </font>
    <font>
      <b/>
      <sz val="9"/>
      <color theme="1"/>
      <name val="Arial Narrow"/>
      <family val="2"/>
    </font>
    <font>
      <i/>
      <sz val="8"/>
      <color theme="1"/>
      <name val="Arial Narrow"/>
      <family val="2"/>
    </font>
    <font>
      <sz val="8"/>
      <color theme="1"/>
      <name val="Arial Narrow"/>
      <family val="2"/>
    </font>
    <font>
      <sz val="8"/>
      <color theme="1"/>
      <name val="Arial"/>
      <family val="2"/>
    </font>
    <font>
      <u/>
      <sz val="10"/>
      <color theme="10"/>
      <name val="Arial"/>
      <family val="2"/>
    </font>
    <font>
      <u/>
      <sz val="8"/>
      <color theme="10"/>
      <name val="Arial Narrow"/>
      <family val="2"/>
    </font>
    <font>
      <b/>
      <sz val="11"/>
      <color theme="1"/>
      <name val="Calibri"/>
      <family val="2"/>
      <scheme val="minor"/>
    </font>
    <font>
      <i/>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2">
    <border>
      <left/>
      <right/>
      <top/>
      <bottom/>
      <diagonal/>
    </border>
    <border>
      <left/>
      <right/>
      <top/>
      <bottom style="thin">
        <color indexed="64"/>
      </bottom>
      <diagonal/>
    </border>
  </borders>
  <cellStyleXfs count="6">
    <xf numFmtId="0" fontId="0" fillId="0" borderId="0"/>
    <xf numFmtId="0" fontId="3" fillId="0" borderId="0"/>
    <xf numFmtId="9" fontId="2" fillId="0" borderId="0" applyFont="0" applyFill="0" applyBorder="0" applyAlignment="0" applyProtection="0"/>
    <xf numFmtId="0" fontId="11" fillId="0" borderId="0"/>
    <xf numFmtId="0" fontId="1" fillId="0" borderId="0"/>
    <xf numFmtId="0" fontId="17" fillId="0" borderId="0" applyNumberFormat="0" applyFill="0" applyBorder="0" applyAlignment="0" applyProtection="0"/>
  </cellStyleXfs>
  <cellXfs count="96">
    <xf numFmtId="0" fontId="0" fillId="0" borderId="0" xfId="0"/>
    <xf numFmtId="0" fontId="3" fillId="0" borderId="0" xfId="1"/>
    <xf numFmtId="1" fontId="3" fillId="0" borderId="0" xfId="1" applyNumberFormat="1"/>
    <xf numFmtId="1" fontId="0" fillId="0" borderId="0" xfId="0" applyNumberFormat="1"/>
    <xf numFmtId="164" fontId="3" fillId="0" borderId="0" xfId="1" applyNumberFormat="1"/>
    <xf numFmtId="0" fontId="0" fillId="2" borderId="0" xfId="0" applyFill="1"/>
    <xf numFmtId="0" fontId="4" fillId="2" borderId="0" xfId="0" applyFont="1" applyFill="1"/>
    <xf numFmtId="0" fontId="5" fillId="2" borderId="0" xfId="0" applyFont="1" applyFill="1"/>
    <xf numFmtId="0" fontId="4" fillId="2" borderId="0" xfId="1" applyFont="1" applyFill="1"/>
    <xf numFmtId="0" fontId="4" fillId="3" borderId="0" xfId="1" applyFont="1" applyFill="1"/>
    <xf numFmtId="0" fontId="4" fillId="2" borderId="0" xfId="0" applyFont="1" applyFill="1" applyBorder="1"/>
    <xf numFmtId="0" fontId="4" fillId="2" borderId="1" xfId="1" applyFont="1" applyFill="1" applyBorder="1"/>
    <xf numFmtId="0" fontId="4" fillId="2" borderId="0" xfId="0" applyFont="1" applyFill="1" applyAlignment="1">
      <alignment vertical="center" wrapText="1"/>
    </xf>
    <xf numFmtId="0" fontId="4" fillId="2" borderId="0" xfId="0" applyFont="1" applyFill="1" applyAlignment="1">
      <alignment horizontal="left" vertical="center" wrapText="1"/>
    </xf>
    <xf numFmtId="0" fontId="6" fillId="2" borderId="0" xfId="0" applyFont="1" applyFill="1" applyAlignment="1">
      <alignment vertical="center" wrapText="1"/>
    </xf>
    <xf numFmtId="0" fontId="6" fillId="3" borderId="0" xfId="1" applyFont="1" applyFill="1"/>
    <xf numFmtId="0" fontId="8" fillId="2" borderId="0" xfId="0" applyFont="1" applyFill="1"/>
    <xf numFmtId="0" fontId="4" fillId="2" borderId="0" xfId="1" applyFont="1" applyFill="1" applyBorder="1"/>
    <xf numFmtId="0" fontId="4" fillId="2" borderId="1" xfId="1" applyFont="1" applyFill="1" applyBorder="1" applyAlignment="1">
      <alignment horizontal="center" wrapText="1"/>
    </xf>
    <xf numFmtId="9" fontId="4" fillId="3" borderId="0" xfId="2" applyFont="1" applyFill="1" applyAlignment="1">
      <alignment horizontal="center"/>
    </xf>
    <xf numFmtId="9" fontId="4" fillId="2" borderId="0" xfId="2" applyFont="1" applyFill="1" applyAlignment="1">
      <alignment horizontal="center"/>
    </xf>
    <xf numFmtId="9" fontId="4" fillId="2" borderId="1" xfId="2" applyFont="1" applyFill="1" applyBorder="1" applyAlignment="1">
      <alignment horizontal="center"/>
    </xf>
    <xf numFmtId="0" fontId="4" fillId="0" borderId="0" xfId="0" applyFont="1"/>
    <xf numFmtId="0" fontId="4" fillId="2" borderId="1" xfId="0" applyFont="1" applyFill="1" applyBorder="1" applyAlignment="1">
      <alignment horizontal="center"/>
    </xf>
    <xf numFmtId="0" fontId="5" fillId="3" borderId="0" xfId="1" applyFont="1" applyFill="1"/>
    <xf numFmtId="9" fontId="5" fillId="3" borderId="0" xfId="2" applyFont="1" applyFill="1" applyAlignment="1">
      <alignment horizontal="center"/>
    </xf>
    <xf numFmtId="0" fontId="5" fillId="0" borderId="0" xfId="0" applyFont="1"/>
    <xf numFmtId="0" fontId="5" fillId="2" borderId="0" xfId="1" applyFont="1" applyFill="1"/>
    <xf numFmtId="9" fontId="5" fillId="2" borderId="0" xfId="2" applyFont="1" applyFill="1" applyAlignment="1">
      <alignment horizontal="center"/>
    </xf>
    <xf numFmtId="0" fontId="10" fillId="3" borderId="0" xfId="1" applyFont="1" applyFill="1"/>
    <xf numFmtId="9" fontId="10" fillId="3" borderId="0" xfId="2" applyFont="1" applyFill="1" applyAlignment="1">
      <alignment horizontal="center"/>
    </xf>
    <xf numFmtId="9" fontId="6" fillId="3" borderId="0" xfId="2" applyFont="1" applyFill="1" applyAlignment="1">
      <alignment horizontal="center"/>
    </xf>
    <xf numFmtId="0" fontId="5" fillId="2" borderId="1" xfId="1" applyFont="1" applyFill="1" applyBorder="1"/>
    <xf numFmtId="9" fontId="5" fillId="2" borderId="1" xfId="2" applyFont="1" applyFill="1" applyBorder="1" applyAlignment="1">
      <alignment horizontal="center"/>
    </xf>
    <xf numFmtId="0" fontId="10" fillId="2" borderId="0" xfId="1" applyFont="1" applyFill="1"/>
    <xf numFmtId="9" fontId="10" fillId="2" borderId="0" xfId="2" applyFont="1" applyFill="1" applyAlignment="1">
      <alignment horizontal="center"/>
    </xf>
    <xf numFmtId="9" fontId="4" fillId="2" borderId="0" xfId="2" applyFont="1" applyFill="1" applyBorder="1" applyAlignment="1">
      <alignment horizontal="center"/>
    </xf>
    <xf numFmtId="0" fontId="4" fillId="3" borderId="0" xfId="1" applyFont="1" applyFill="1" applyBorder="1"/>
    <xf numFmtId="9" fontId="4" fillId="3" borderId="0" xfId="2" applyFont="1" applyFill="1" applyBorder="1" applyAlignment="1">
      <alignment horizontal="center"/>
    </xf>
    <xf numFmtId="0" fontId="6" fillId="2" borderId="0" xfId="1" applyFont="1" applyFill="1"/>
    <xf numFmtId="9" fontId="6" fillId="2" borderId="0" xfId="2" applyFont="1" applyFill="1" applyAlignment="1">
      <alignment horizontal="center"/>
    </xf>
    <xf numFmtId="0" fontId="11" fillId="2" borderId="0" xfId="3" applyFill="1"/>
    <xf numFmtId="0" fontId="12" fillId="2" borderId="1" xfId="3" applyFont="1" applyFill="1" applyBorder="1"/>
    <xf numFmtId="0" fontId="11" fillId="2" borderId="0" xfId="3" applyFill="1" applyAlignment="1">
      <alignment horizontal="left"/>
    </xf>
    <xf numFmtId="0" fontId="12" fillId="3" borderId="0" xfId="3" applyFont="1" applyFill="1"/>
    <xf numFmtId="0" fontId="12" fillId="2" borderId="0" xfId="3" applyFont="1" applyFill="1"/>
    <xf numFmtId="4" fontId="12" fillId="2" borderId="0" xfId="3" applyNumberFormat="1" applyFont="1" applyFill="1" applyAlignment="1">
      <alignment horizontal="right"/>
    </xf>
    <xf numFmtId="0" fontId="11" fillId="2" borderId="0" xfId="3" applyFill="1" applyAlignment="1">
      <alignment horizontal="right"/>
    </xf>
    <xf numFmtId="2" fontId="11" fillId="2" borderId="0" xfId="3" applyNumberFormat="1" applyFill="1" applyAlignment="1">
      <alignment horizontal="left"/>
    </xf>
    <xf numFmtId="2" fontId="11" fillId="2" borderId="0" xfId="3" applyNumberFormat="1" applyFill="1"/>
    <xf numFmtId="0" fontId="13" fillId="2" borderId="0" xfId="3" applyFont="1" applyFill="1"/>
    <xf numFmtId="0" fontId="13" fillId="3" borderId="0" xfId="3" applyFont="1" applyFill="1"/>
    <xf numFmtId="0" fontId="16" fillId="2" borderId="0" xfId="3" applyFont="1" applyFill="1"/>
    <xf numFmtId="0" fontId="16" fillId="2" borderId="0" xfId="3" applyFont="1" applyFill="1" applyAlignment="1">
      <alignment horizontal="left"/>
    </xf>
    <xf numFmtId="2" fontId="16" fillId="2" borderId="0" xfId="3" applyNumberFormat="1" applyFont="1" applyFill="1" applyAlignment="1">
      <alignment horizontal="left"/>
    </xf>
    <xf numFmtId="2" fontId="16" fillId="2" borderId="0" xfId="3" applyNumberFormat="1" applyFont="1" applyFill="1"/>
    <xf numFmtId="0" fontId="18" fillId="2" borderId="0" xfId="5" applyFont="1" applyFill="1"/>
    <xf numFmtId="0" fontId="8" fillId="2" borderId="0" xfId="3" applyFont="1" applyFill="1"/>
    <xf numFmtId="4" fontId="16" fillId="2" borderId="0" xfId="3" applyNumberFormat="1" applyFont="1" applyFill="1" applyAlignment="1">
      <alignment horizontal="right"/>
    </xf>
    <xf numFmtId="4" fontId="16" fillId="2" borderId="0" xfId="3" applyNumberFormat="1" applyFont="1" applyFill="1"/>
    <xf numFmtId="0" fontId="14" fillId="2" borderId="0" xfId="3" applyFont="1" applyFill="1" applyAlignment="1">
      <alignment vertical="center" wrapText="1"/>
    </xf>
    <xf numFmtId="9" fontId="4" fillId="2" borderId="0" xfId="0" applyNumberFormat="1" applyFont="1" applyFill="1"/>
    <xf numFmtId="165" fontId="4" fillId="2" borderId="0" xfId="0" applyNumberFormat="1" applyFont="1" applyFill="1"/>
    <xf numFmtId="167" fontId="4" fillId="2" borderId="0" xfId="0" applyNumberFormat="1" applyFont="1" applyFill="1"/>
    <xf numFmtId="168" fontId="4" fillId="2" borderId="0" xfId="0" applyNumberFormat="1" applyFont="1" applyFill="1"/>
    <xf numFmtId="0" fontId="0" fillId="2" borderId="0" xfId="0" applyFill="1" applyAlignment="1">
      <alignment vertical="center"/>
    </xf>
    <xf numFmtId="9" fontId="12" fillId="3" borderId="0" xfId="2" applyFont="1" applyFill="1" applyAlignment="1">
      <alignment horizontal="right"/>
    </xf>
    <xf numFmtId="9" fontId="12" fillId="2" borderId="0" xfId="2" applyFont="1" applyFill="1" applyAlignment="1">
      <alignment horizontal="right"/>
    </xf>
    <xf numFmtId="0" fontId="19" fillId="2" borderId="0" xfId="3" applyFont="1" applyFill="1" applyAlignment="1">
      <alignment horizontal="left"/>
    </xf>
    <xf numFmtId="9" fontId="0" fillId="2" borderId="0" xfId="0" applyNumberFormat="1" applyFill="1"/>
    <xf numFmtId="166" fontId="0" fillId="2" borderId="0" xfId="0" applyNumberFormat="1" applyFill="1"/>
    <xf numFmtId="0" fontId="20" fillId="2" borderId="0" xfId="0" applyFont="1" applyFill="1"/>
    <xf numFmtId="4" fontId="11" fillId="2" borderId="0" xfId="3" applyNumberFormat="1" applyFill="1" applyAlignment="1">
      <alignment horizontal="left"/>
    </xf>
    <xf numFmtId="9" fontId="13" fillId="3" borderId="0" xfId="2" applyFont="1" applyFill="1" applyAlignment="1">
      <alignment horizontal="right"/>
    </xf>
    <xf numFmtId="9" fontId="12" fillId="2" borderId="1" xfId="2" applyFont="1" applyFill="1" applyBorder="1" applyAlignment="1">
      <alignment horizontal="right"/>
    </xf>
    <xf numFmtId="0" fontId="8" fillId="2" borderId="0" xfId="0" applyFont="1" applyFill="1" applyAlignment="1">
      <alignment horizontal="left" wrapText="1"/>
    </xf>
    <xf numFmtId="0" fontId="7" fillId="2" borderId="0" xfId="0" applyFont="1" applyFill="1" applyAlignment="1">
      <alignment horizontal="left" vertical="top" wrapText="1"/>
    </xf>
    <xf numFmtId="0" fontId="4" fillId="2" borderId="0" xfId="1" applyFont="1" applyFill="1" applyBorder="1" applyAlignment="1">
      <alignment horizontal="center" wrapText="1"/>
    </xf>
    <xf numFmtId="0" fontId="4" fillId="2" borderId="1" xfId="1" applyFont="1" applyFill="1" applyBorder="1" applyAlignment="1">
      <alignment horizontal="center" wrapText="1"/>
    </xf>
    <xf numFmtId="0" fontId="9" fillId="2" borderId="0" xfId="0" applyFont="1" applyFill="1" applyAlignment="1">
      <alignment horizontal="center" vertical="center" wrapText="1"/>
    </xf>
    <xf numFmtId="0" fontId="6" fillId="2" borderId="0" xfId="0" applyFont="1" applyFill="1" applyAlignment="1">
      <alignment horizontal="center" vertical="center" wrapText="1"/>
    </xf>
    <xf numFmtId="0" fontId="9" fillId="2" borderId="0" xfId="0" applyFont="1" applyFill="1" applyAlignment="1">
      <alignment horizontal="left" vertical="center" wrapText="1"/>
    </xf>
    <xf numFmtId="0" fontId="8" fillId="2" borderId="0" xfId="3" applyFont="1" applyFill="1" applyAlignment="1">
      <alignment horizontal="left" vertical="top" wrapText="1"/>
    </xf>
    <xf numFmtId="1" fontId="12" fillId="2" borderId="0" xfId="3" applyNumberFormat="1" applyFont="1" applyFill="1" applyBorder="1" applyAlignment="1">
      <alignment horizontal="center" wrapText="1"/>
    </xf>
    <xf numFmtId="1" fontId="12" fillId="2" borderId="1" xfId="3" applyNumberFormat="1" applyFont="1" applyFill="1" applyBorder="1" applyAlignment="1">
      <alignment horizontal="center" wrapText="1"/>
    </xf>
    <xf numFmtId="0" fontId="6" fillId="2" borderId="0" xfId="3" applyFont="1" applyFill="1" applyAlignment="1">
      <alignment horizontal="center" vertical="center" wrapText="1"/>
    </xf>
    <xf numFmtId="0" fontId="12" fillId="2" borderId="0" xfId="3" applyFont="1" applyFill="1" applyAlignment="1">
      <alignment horizontal="center" vertical="center" wrapText="1"/>
    </xf>
    <xf numFmtId="0" fontId="14" fillId="2" borderId="0" xfId="3" applyFont="1" applyFill="1" applyAlignment="1">
      <alignment horizontal="left" vertical="center" wrapText="1"/>
    </xf>
    <xf numFmtId="0" fontId="15" fillId="2" borderId="0" xfId="4" applyFont="1" applyFill="1" applyAlignment="1">
      <alignment horizontal="left" vertical="top" wrapText="1"/>
    </xf>
    <xf numFmtId="0" fontId="11" fillId="2" borderId="0" xfId="3" applyFill="1" applyAlignment="1">
      <alignment wrapText="1"/>
    </xf>
    <xf numFmtId="0" fontId="4" fillId="0" borderId="0" xfId="3" applyFont="1" applyAlignment="1">
      <alignment horizontal="center" vertical="center" wrapText="1"/>
    </xf>
    <xf numFmtId="0" fontId="14" fillId="2" borderId="0" xfId="3" applyFont="1" applyFill="1" applyAlignment="1">
      <alignment horizontal="left" vertical="top" wrapText="1"/>
    </xf>
    <xf numFmtId="0" fontId="15" fillId="2" borderId="0" xfId="4" applyFont="1" applyFill="1" applyAlignment="1">
      <alignment horizontal="left"/>
    </xf>
    <xf numFmtId="0" fontId="4" fillId="3" borderId="1" xfId="1" applyFont="1" applyFill="1" applyBorder="1"/>
    <xf numFmtId="9" fontId="4" fillId="3" borderId="1" xfId="2" applyFont="1" applyFill="1" applyBorder="1" applyAlignment="1">
      <alignment horizontal="center"/>
    </xf>
    <xf numFmtId="9" fontId="13" fillId="2" borderId="0" xfId="2" applyFont="1" applyFill="1" applyAlignment="1">
      <alignment horizontal="right"/>
    </xf>
  </cellXfs>
  <cellStyles count="6">
    <cellStyle name="Hyperlink 2" xfId="5" xr:uid="{FDB248AE-CB51-4606-89A3-39AF7A3D704F}"/>
    <cellStyle name="Normal" xfId="0" builtinId="0"/>
    <cellStyle name="Normal 2" xfId="1" xr:uid="{F2D6E9CD-9384-499D-BC99-5E0E2363B188}"/>
    <cellStyle name="Normal 2 2" xfId="4" xr:uid="{FD6704B5-5C13-4E3C-AC2A-481EB74A0ACD}"/>
    <cellStyle name="Normal 3" xfId="3" xr:uid="{2F0E2ACD-92B7-4097-84E6-7C85C0D984CE}"/>
    <cellStyle name="Percent" xfId="2" builtinId="5"/>
  </cellStyles>
  <dxfs count="2">
    <dxf>
      <fill>
        <patternFill>
          <bgColor rgb="FFFFFF00"/>
        </patternFill>
      </fill>
    </dxf>
    <dxf>
      <fill>
        <patternFill>
          <bgColor rgb="FFFFFF00"/>
        </patternFill>
      </fill>
    </dxf>
  </dxfs>
  <tableStyles count="0" defaultTableStyle="TableStyleMedium2" defaultPivotStyle="PivotStyleLight16"/>
  <colors>
    <mruColors>
      <color rgb="FF7FA8D9"/>
      <color rgb="FF002F6C"/>
      <color rgb="FFD72B00"/>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 Id="rId22" Type="http://schemas.openxmlformats.org/officeDocument/2006/relationships/customXml" Target="../customXml/item5.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1.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8.xml"/><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2.xml"/></Relationships>
</file>

<file path=xl/charts/_rels/chart8.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25504391694075E-3"/>
          <c:y val="1.9846672732664147E-2"/>
          <c:w val="0.98691174341245891"/>
          <c:h val="0.96526832271783769"/>
        </c:manualLayout>
      </c:layout>
      <c:barChart>
        <c:barDir val="col"/>
        <c:grouping val="clustered"/>
        <c:varyColors val="0"/>
        <c:ser>
          <c:idx val="0"/>
          <c:order val="0"/>
          <c:spPr>
            <a:solidFill>
              <a:srgbClr val="002F6C"/>
            </a:solidFill>
            <a:ln>
              <a:solidFill>
                <a:schemeClr val="tx1"/>
              </a:solidFill>
            </a:ln>
            <a:effectLst/>
          </c:spPr>
          <c:invertIfNegative val="0"/>
          <c:dPt>
            <c:idx val="10"/>
            <c:invertIfNegative val="0"/>
            <c:bubble3D val="0"/>
            <c:spPr>
              <a:solidFill>
                <a:srgbClr val="D72B00"/>
              </a:solidFill>
              <a:ln>
                <a:solidFill>
                  <a:schemeClr val="tx1"/>
                </a:solidFill>
              </a:ln>
              <a:effectLst/>
            </c:spPr>
            <c:extLst>
              <c:ext xmlns:c16="http://schemas.microsoft.com/office/drawing/2014/chart" uri="{C3380CC4-5D6E-409C-BE32-E72D297353CC}">
                <c16:uniqueId val="{00000002-6D50-4D38-BC48-EC8C91C5DC9E}"/>
              </c:ext>
            </c:extLst>
          </c:dPt>
          <c:dPt>
            <c:idx val="12"/>
            <c:invertIfNegative val="0"/>
            <c:bubble3D val="0"/>
            <c:spPr>
              <a:solidFill>
                <a:srgbClr val="002F6C"/>
              </a:solidFill>
              <a:ln>
                <a:solidFill>
                  <a:schemeClr val="tx1"/>
                </a:solidFill>
              </a:ln>
              <a:effectLst/>
            </c:spPr>
            <c:extLst>
              <c:ext xmlns:c16="http://schemas.microsoft.com/office/drawing/2014/chart" uri="{C3380CC4-5D6E-409C-BE32-E72D297353CC}">
                <c16:uniqueId val="{00000001-6D50-4D38-BC48-EC8C91C5DC9E}"/>
              </c:ext>
            </c:extLst>
          </c:dPt>
          <c:cat>
            <c:strRef>
              <c:f>'HC1.4.1'!$M$3:$M$30</c:f>
              <c:strCache>
                <c:ptCount val="28"/>
                <c:pt idx="0">
                  <c:v>Chile</c:v>
                </c:pt>
                <c:pt idx="1">
                  <c:v>Spain</c:v>
                </c:pt>
                <c:pt idx="2">
                  <c:v>Mexico</c:v>
                </c:pt>
                <c:pt idx="3">
                  <c:v>Greece</c:v>
                </c:pt>
                <c:pt idx="4">
                  <c:v>Türkiye</c:v>
                </c:pt>
                <c:pt idx="5">
                  <c:v>Portugal</c:v>
                </c:pt>
                <c:pt idx="6">
                  <c:v>Latvia</c:v>
                </c:pt>
                <c:pt idx="7">
                  <c:v>Korea</c:v>
                </c:pt>
                <c:pt idx="8">
                  <c:v>Israel</c:v>
                </c:pt>
                <c:pt idx="9">
                  <c:v>Lithuania</c:v>
                </c:pt>
                <c:pt idx="10">
                  <c:v>OECD - 27</c:v>
                </c:pt>
                <c:pt idx="11">
                  <c:v>Germany</c:v>
                </c:pt>
                <c:pt idx="12">
                  <c:v>Italy</c:v>
                </c:pt>
                <c:pt idx="13">
                  <c:v>United Kingdom </c:v>
                </c:pt>
                <c:pt idx="14">
                  <c:v>Austria</c:v>
                </c:pt>
                <c:pt idx="15">
                  <c:v>Estonia</c:v>
                </c:pt>
                <c:pt idx="16">
                  <c:v>Switzerland</c:v>
                </c:pt>
                <c:pt idx="17">
                  <c:v>United States</c:v>
                </c:pt>
                <c:pt idx="18">
                  <c:v>Canada</c:v>
                </c:pt>
                <c:pt idx="19">
                  <c:v>Netherlands</c:v>
                </c:pt>
                <c:pt idx="20">
                  <c:v>Slovenia</c:v>
                </c:pt>
                <c:pt idx="21">
                  <c:v>Norway</c:v>
                </c:pt>
                <c:pt idx="22">
                  <c:v>Belgium</c:v>
                </c:pt>
                <c:pt idx="23">
                  <c:v>Poland</c:v>
                </c:pt>
                <c:pt idx="24">
                  <c:v>France</c:v>
                </c:pt>
                <c:pt idx="25">
                  <c:v>Finland</c:v>
                </c:pt>
                <c:pt idx="26">
                  <c:v>Denmark</c:v>
                </c:pt>
                <c:pt idx="27">
                  <c:v>Ireland</c:v>
                </c:pt>
              </c:strCache>
            </c:strRef>
          </c:cat>
          <c:val>
            <c:numRef>
              <c:f>'HC1.4.1'!$N$3:$N$30</c:f>
              <c:numCache>
                <c:formatCode>0%</c:formatCode>
                <c:ptCount val="28"/>
                <c:pt idx="0">
                  <c:v>0.729120314121246</c:v>
                </c:pt>
                <c:pt idx="1">
                  <c:v>0.71802502870559692</c:v>
                </c:pt>
                <c:pt idx="2">
                  <c:v>0.69402444362640381</c:v>
                </c:pt>
                <c:pt idx="3">
                  <c:v>0.68013757467269897</c:v>
                </c:pt>
                <c:pt idx="4">
                  <c:v>0.64463460445404053</c:v>
                </c:pt>
                <c:pt idx="5">
                  <c:v>0.60688537359237671</c:v>
                </c:pt>
                <c:pt idx="6">
                  <c:v>0.56159889698028564</c:v>
                </c:pt>
                <c:pt idx="7">
                  <c:v>0.50624018907546997</c:v>
                </c:pt>
                <c:pt idx="8">
                  <c:v>0.49665319919586182</c:v>
                </c:pt>
                <c:pt idx="9">
                  <c:v>0.49182677268981934</c:v>
                </c:pt>
                <c:pt idx="10">
                  <c:v>0.4825992838100151</c:v>
                </c:pt>
                <c:pt idx="11">
                  <c:v>0.47925582528114319</c:v>
                </c:pt>
                <c:pt idx="12">
                  <c:v>0.47564873099327087</c:v>
                </c:pt>
                <c:pt idx="13">
                  <c:v>0.45426672697067261</c:v>
                </c:pt>
                <c:pt idx="14">
                  <c:v>0.45388850569725037</c:v>
                </c:pt>
                <c:pt idx="15">
                  <c:v>0.44566303491592407</c:v>
                </c:pt>
                <c:pt idx="16">
                  <c:v>0.42782619595527649</c:v>
                </c:pt>
                <c:pt idx="17">
                  <c:v>0.42579531669616699</c:v>
                </c:pt>
                <c:pt idx="18">
                  <c:v>0.4127335250377655</c:v>
                </c:pt>
                <c:pt idx="19">
                  <c:v>0.39696353673934937</c:v>
                </c:pt>
                <c:pt idx="20">
                  <c:v>0.39115709066390991</c:v>
                </c:pt>
                <c:pt idx="21">
                  <c:v>0.38494059443473816</c:v>
                </c:pt>
                <c:pt idx="22">
                  <c:v>0.37099859118461609</c:v>
                </c:pt>
                <c:pt idx="23">
                  <c:v>0.3708668053150177</c:v>
                </c:pt>
                <c:pt idx="24">
                  <c:v>0.36485204100608826</c:v>
                </c:pt>
                <c:pt idx="25">
                  <c:v>0.35232332348823547</c:v>
                </c:pt>
                <c:pt idx="26">
                  <c:v>0.35168945789337158</c:v>
                </c:pt>
                <c:pt idx="27">
                  <c:v>0.34216496348381042</c:v>
                </c:pt>
              </c:numCache>
            </c:numRef>
          </c:val>
          <c:extLst>
            <c:ext xmlns:c16="http://schemas.microsoft.com/office/drawing/2014/chart" uri="{C3380CC4-5D6E-409C-BE32-E72D297353CC}">
              <c16:uniqueId val="{00000000-6D50-4D38-BC48-EC8C91C5DC9E}"/>
            </c:ext>
          </c:extLst>
        </c:ser>
        <c:dLbls>
          <c:showLegendKey val="0"/>
          <c:showVal val="0"/>
          <c:showCatName val="0"/>
          <c:showSerName val="0"/>
          <c:showPercent val="0"/>
          <c:showBubbleSize val="0"/>
        </c:dLbls>
        <c:gapWidth val="150"/>
        <c:overlap val="-27"/>
        <c:axId val="808191872"/>
        <c:axId val="1947782480"/>
      </c:barChart>
      <c:catAx>
        <c:axId val="808191872"/>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947782480"/>
        <c:crosses val="autoZero"/>
        <c:auto val="1"/>
        <c:lblAlgn val="ctr"/>
        <c:lblOffset val="0"/>
        <c:tickLblSkip val="1"/>
        <c:noMultiLvlLbl val="0"/>
      </c:catAx>
      <c:valAx>
        <c:axId val="1947782480"/>
        <c:scaling>
          <c:orientation val="minMax"/>
        </c:scaling>
        <c:delete val="0"/>
        <c:axPos val="l"/>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808191872"/>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q3f_age!$H$1</c:f>
              <c:strCache>
                <c:ptCount val="1"/>
                <c:pt idx="0">
                  <c:v>18-24</c:v>
                </c:pt>
              </c:strCache>
            </c:strRef>
          </c:tx>
          <c:spPr>
            <a:solidFill>
              <a:schemeClr val="accent1"/>
            </a:solidFill>
            <a:ln>
              <a:noFill/>
            </a:ln>
            <a:effectLst/>
          </c:spPr>
          <c:invertIfNegative val="0"/>
          <c:cat>
            <c:strRef>
              <c:f>q3f_age!$G$2:$G$28</c:f>
              <c:strCache>
                <c:ptCount val="27"/>
                <c:pt idx="0">
                  <c:v>ESP</c:v>
                </c:pt>
                <c:pt idx="1">
                  <c:v>CHL</c:v>
                </c:pt>
                <c:pt idx="2">
                  <c:v>MEX</c:v>
                </c:pt>
                <c:pt idx="3">
                  <c:v>IRL</c:v>
                </c:pt>
                <c:pt idx="4">
                  <c:v>PRT</c:v>
                </c:pt>
                <c:pt idx="5">
                  <c:v>PRT</c:v>
                </c:pt>
                <c:pt idx="6">
                  <c:v>GBR</c:v>
                </c:pt>
                <c:pt idx="7">
                  <c:v>CAN</c:v>
                </c:pt>
                <c:pt idx="8">
                  <c:v>GRC</c:v>
                </c:pt>
                <c:pt idx="9">
                  <c:v>NLD</c:v>
                </c:pt>
                <c:pt idx="10">
                  <c:v>DEU</c:v>
                </c:pt>
                <c:pt idx="11">
                  <c:v>ISR</c:v>
                </c:pt>
                <c:pt idx="12">
                  <c:v>BEL</c:v>
                </c:pt>
                <c:pt idx="13">
                  <c:v>USA</c:v>
                </c:pt>
                <c:pt idx="14">
                  <c:v>KOR</c:v>
                </c:pt>
                <c:pt idx="15">
                  <c:v>ITA</c:v>
                </c:pt>
                <c:pt idx="16">
                  <c:v>LTU</c:v>
                </c:pt>
                <c:pt idx="17">
                  <c:v>AUT</c:v>
                </c:pt>
                <c:pt idx="18">
                  <c:v>TUR</c:v>
                </c:pt>
                <c:pt idx="19">
                  <c:v>FRA</c:v>
                </c:pt>
                <c:pt idx="20">
                  <c:v>LVA</c:v>
                </c:pt>
                <c:pt idx="21">
                  <c:v>DNK</c:v>
                </c:pt>
                <c:pt idx="22">
                  <c:v>NOR</c:v>
                </c:pt>
                <c:pt idx="23">
                  <c:v>CHE</c:v>
                </c:pt>
                <c:pt idx="24">
                  <c:v>SVN</c:v>
                </c:pt>
                <c:pt idx="25">
                  <c:v>EST</c:v>
                </c:pt>
                <c:pt idx="26">
                  <c:v>FIN</c:v>
                </c:pt>
              </c:strCache>
            </c:strRef>
          </c:cat>
          <c:val>
            <c:numRef>
              <c:f>q3f_age!$H$2:$H$28</c:f>
              <c:numCache>
                <c:formatCode>General</c:formatCode>
                <c:ptCount val="27"/>
                <c:pt idx="0">
                  <c:v>0.94856500625610352</c:v>
                </c:pt>
                <c:pt idx="1">
                  <c:v>0.89870727062225342</c:v>
                </c:pt>
                <c:pt idx="2">
                  <c:v>0.88560003042221069</c:v>
                </c:pt>
                <c:pt idx="3">
                  <c:v>0.84309238195419312</c:v>
                </c:pt>
                <c:pt idx="4">
                  <c:v>0.82782328128814697</c:v>
                </c:pt>
                <c:pt idx="5">
                  <c:v>0.82782328128814697</c:v>
                </c:pt>
                <c:pt idx="6">
                  <c:v>0.80095088481903076</c:v>
                </c:pt>
                <c:pt idx="7">
                  <c:v>0.79911702871322632</c:v>
                </c:pt>
                <c:pt idx="8">
                  <c:v>0.78750330209732056</c:v>
                </c:pt>
                <c:pt idx="9">
                  <c:v>0.75715947151184082</c:v>
                </c:pt>
                <c:pt idx="10">
                  <c:v>0.741038978099823</c:v>
                </c:pt>
                <c:pt idx="11">
                  <c:v>0.7329174280166626</c:v>
                </c:pt>
                <c:pt idx="12">
                  <c:v>0.72924673557281494</c:v>
                </c:pt>
                <c:pt idx="13">
                  <c:v>0.72044157981872559</c:v>
                </c:pt>
                <c:pt idx="14">
                  <c:v>0.72002440690994263</c:v>
                </c:pt>
                <c:pt idx="15">
                  <c:v>0.69766461849212646</c:v>
                </c:pt>
                <c:pt idx="16">
                  <c:v>0.69102436304092407</c:v>
                </c:pt>
                <c:pt idx="17">
                  <c:v>0.68526846170425415</c:v>
                </c:pt>
                <c:pt idx="18">
                  <c:v>0.66551834344863892</c:v>
                </c:pt>
                <c:pt idx="19">
                  <c:v>0.65945863723754883</c:v>
                </c:pt>
                <c:pt idx="20">
                  <c:v>0.62989789247512817</c:v>
                </c:pt>
                <c:pt idx="21">
                  <c:v>0.58548969030380249</c:v>
                </c:pt>
                <c:pt idx="22">
                  <c:v>0.54779738187789917</c:v>
                </c:pt>
                <c:pt idx="23">
                  <c:v>0.5441935658454895</c:v>
                </c:pt>
                <c:pt idx="24">
                  <c:v>0.49403145909309387</c:v>
                </c:pt>
                <c:pt idx="25">
                  <c:v>0.49195492267608643</c:v>
                </c:pt>
                <c:pt idx="26">
                  <c:v>0.46528166532516479</c:v>
                </c:pt>
              </c:numCache>
            </c:numRef>
          </c:val>
          <c:extLst>
            <c:ext xmlns:c16="http://schemas.microsoft.com/office/drawing/2014/chart" uri="{C3380CC4-5D6E-409C-BE32-E72D297353CC}">
              <c16:uniqueId val="{00000000-95C4-4390-AE49-7AE8CC66BC87}"/>
            </c:ext>
          </c:extLst>
        </c:ser>
        <c:ser>
          <c:idx val="5"/>
          <c:order val="5"/>
          <c:tx>
            <c:strRef>
              <c:f>q3f_age!$M$1</c:f>
              <c:strCache>
                <c:ptCount val="1"/>
                <c:pt idx="0">
                  <c:v>Total</c:v>
                </c:pt>
              </c:strCache>
            </c:strRef>
          </c:tx>
          <c:spPr>
            <a:solidFill>
              <a:schemeClr val="accent6"/>
            </a:solidFill>
            <a:ln>
              <a:noFill/>
            </a:ln>
            <a:effectLst/>
          </c:spPr>
          <c:invertIfNegative val="0"/>
          <c:cat>
            <c:strRef>
              <c:f>q3f_age!$G$2:$G$28</c:f>
              <c:strCache>
                <c:ptCount val="27"/>
                <c:pt idx="0">
                  <c:v>ESP</c:v>
                </c:pt>
                <c:pt idx="1">
                  <c:v>CHL</c:v>
                </c:pt>
                <c:pt idx="2">
                  <c:v>MEX</c:v>
                </c:pt>
                <c:pt idx="3">
                  <c:v>IRL</c:v>
                </c:pt>
                <c:pt idx="4">
                  <c:v>PRT</c:v>
                </c:pt>
                <c:pt idx="5">
                  <c:v>PRT</c:v>
                </c:pt>
                <c:pt idx="6">
                  <c:v>GBR</c:v>
                </c:pt>
                <c:pt idx="7">
                  <c:v>CAN</c:v>
                </c:pt>
                <c:pt idx="8">
                  <c:v>GRC</c:v>
                </c:pt>
                <c:pt idx="9">
                  <c:v>NLD</c:v>
                </c:pt>
                <c:pt idx="10">
                  <c:v>DEU</c:v>
                </c:pt>
                <c:pt idx="11">
                  <c:v>ISR</c:v>
                </c:pt>
                <c:pt idx="12">
                  <c:v>BEL</c:v>
                </c:pt>
                <c:pt idx="13">
                  <c:v>USA</c:v>
                </c:pt>
                <c:pt idx="14">
                  <c:v>KOR</c:v>
                </c:pt>
                <c:pt idx="15">
                  <c:v>ITA</c:v>
                </c:pt>
                <c:pt idx="16">
                  <c:v>LTU</c:v>
                </c:pt>
                <c:pt idx="17">
                  <c:v>AUT</c:v>
                </c:pt>
                <c:pt idx="18">
                  <c:v>TUR</c:v>
                </c:pt>
                <c:pt idx="19">
                  <c:v>FRA</c:v>
                </c:pt>
                <c:pt idx="20">
                  <c:v>LVA</c:v>
                </c:pt>
                <c:pt idx="21">
                  <c:v>DNK</c:v>
                </c:pt>
                <c:pt idx="22">
                  <c:v>NOR</c:v>
                </c:pt>
                <c:pt idx="23">
                  <c:v>CHE</c:v>
                </c:pt>
                <c:pt idx="24">
                  <c:v>SVN</c:v>
                </c:pt>
                <c:pt idx="25">
                  <c:v>EST</c:v>
                </c:pt>
                <c:pt idx="26">
                  <c:v>FIN</c:v>
                </c:pt>
              </c:strCache>
            </c:strRef>
          </c:cat>
          <c:val>
            <c:numRef>
              <c:f>q3f_age!$M$2:$M$28</c:f>
              <c:numCache>
                <c:formatCode>0</c:formatCode>
                <c:ptCount val="27"/>
                <c:pt idx="0">
                  <c:v>0.77407181262969971</c:v>
                </c:pt>
                <c:pt idx="1">
                  <c:v>0.79822224378585815</c:v>
                </c:pt>
                <c:pt idx="2">
                  <c:v>0.77397686243057251</c:v>
                </c:pt>
                <c:pt idx="3">
                  <c:v>0.42679482698440552</c:v>
                </c:pt>
                <c:pt idx="4">
                  <c:v>0.43646425008773804</c:v>
                </c:pt>
                <c:pt idx="5">
                  <c:v>0.67474240064620972</c:v>
                </c:pt>
                <c:pt idx="6">
                  <c:v>0.53350585699081421</c:v>
                </c:pt>
                <c:pt idx="7">
                  <c:v>0.53405237197875977</c:v>
                </c:pt>
                <c:pt idx="8">
                  <c:v>0.73963350057601929</c:v>
                </c:pt>
                <c:pt idx="9">
                  <c:v>0.51979058980941772</c:v>
                </c:pt>
                <c:pt idx="10">
                  <c:v>0.55596590042114258</c:v>
                </c:pt>
                <c:pt idx="11">
                  <c:v>0.58973157405853271</c:v>
                </c:pt>
                <c:pt idx="12">
                  <c:v>0.46213105320930481</c:v>
                </c:pt>
                <c:pt idx="13">
                  <c:v>0.50000566244125366</c:v>
                </c:pt>
                <c:pt idx="14">
                  <c:v>0.5887877345085144</c:v>
                </c:pt>
                <c:pt idx="15">
                  <c:v>0.54522836208343506</c:v>
                </c:pt>
                <c:pt idx="16">
                  <c:v>0.59521347284317017</c:v>
                </c:pt>
                <c:pt idx="17">
                  <c:v>0.51729446649551392</c:v>
                </c:pt>
                <c:pt idx="18">
                  <c:v>0.69557720422744751</c:v>
                </c:pt>
                <c:pt idx="19">
                  <c:v>0.4896923303604126</c:v>
                </c:pt>
                <c:pt idx="20">
                  <c:v>0.58972734212875366</c:v>
                </c:pt>
                <c:pt idx="21">
                  <c:v>0.38605380058288574</c:v>
                </c:pt>
                <c:pt idx="22">
                  <c:v>0.4327160120010376</c:v>
                </c:pt>
                <c:pt idx="23">
                  <c:v>0.49481537938117981</c:v>
                </c:pt>
                <c:pt idx="24">
                  <c:v>0.46167153120040894</c:v>
                </c:pt>
                <c:pt idx="25">
                  <c:v>0.49333521723747253</c:v>
                </c:pt>
                <c:pt idx="26">
                  <c:v>0.43399092555046082</c:v>
                </c:pt>
              </c:numCache>
            </c:numRef>
          </c:val>
          <c:extLst>
            <c:ext xmlns:c16="http://schemas.microsoft.com/office/drawing/2014/chart" uri="{C3380CC4-5D6E-409C-BE32-E72D297353CC}">
              <c16:uniqueId val="{00000005-95C4-4390-AE49-7AE8CC66BC87}"/>
            </c:ext>
          </c:extLst>
        </c:ser>
        <c:dLbls>
          <c:showLegendKey val="0"/>
          <c:showVal val="0"/>
          <c:showCatName val="0"/>
          <c:showSerName val="0"/>
          <c:showPercent val="0"/>
          <c:showBubbleSize val="0"/>
        </c:dLbls>
        <c:gapWidth val="219"/>
        <c:overlap val="-27"/>
        <c:axId val="808193264"/>
        <c:axId val="872288112"/>
        <c:extLst>
          <c:ext xmlns:c15="http://schemas.microsoft.com/office/drawing/2012/chart" uri="{02D57815-91ED-43cb-92C2-25804820EDAC}">
            <c15:filteredBarSeries>
              <c15:ser>
                <c:idx val="1"/>
                <c:order val="1"/>
                <c:tx>
                  <c:strRef>
                    <c:extLst>
                      <c:ext uri="{02D57815-91ED-43cb-92C2-25804820EDAC}">
                        <c15:formulaRef>
                          <c15:sqref>q3f_age!$I$1</c15:sqref>
                        </c15:formulaRef>
                      </c:ext>
                    </c:extLst>
                    <c:strCache>
                      <c:ptCount val="1"/>
                      <c:pt idx="0">
                        <c:v>25-34</c:v>
                      </c:pt>
                    </c:strCache>
                  </c:strRef>
                </c:tx>
                <c:spPr>
                  <a:solidFill>
                    <a:schemeClr val="accent2"/>
                  </a:solidFill>
                  <a:ln>
                    <a:noFill/>
                  </a:ln>
                  <a:effectLst/>
                </c:spPr>
                <c:invertIfNegative val="0"/>
                <c:cat>
                  <c:strRef>
                    <c:extLst>
                      <c:ext uri="{02D57815-91ED-43cb-92C2-25804820EDAC}">
                        <c15:formulaRef>
                          <c15:sqref>q3f_age!$G$2:$G$28</c15:sqref>
                        </c15:formulaRef>
                      </c:ext>
                    </c:extLst>
                    <c:strCache>
                      <c:ptCount val="27"/>
                      <c:pt idx="0">
                        <c:v>ESP</c:v>
                      </c:pt>
                      <c:pt idx="1">
                        <c:v>CHL</c:v>
                      </c:pt>
                      <c:pt idx="2">
                        <c:v>MEX</c:v>
                      </c:pt>
                      <c:pt idx="3">
                        <c:v>IRL</c:v>
                      </c:pt>
                      <c:pt idx="4">
                        <c:v>PRT</c:v>
                      </c:pt>
                      <c:pt idx="5">
                        <c:v>PRT</c:v>
                      </c:pt>
                      <c:pt idx="6">
                        <c:v>GBR</c:v>
                      </c:pt>
                      <c:pt idx="7">
                        <c:v>CAN</c:v>
                      </c:pt>
                      <c:pt idx="8">
                        <c:v>GRC</c:v>
                      </c:pt>
                      <c:pt idx="9">
                        <c:v>NLD</c:v>
                      </c:pt>
                      <c:pt idx="10">
                        <c:v>DEU</c:v>
                      </c:pt>
                      <c:pt idx="11">
                        <c:v>ISR</c:v>
                      </c:pt>
                      <c:pt idx="12">
                        <c:v>BEL</c:v>
                      </c:pt>
                      <c:pt idx="13">
                        <c:v>USA</c:v>
                      </c:pt>
                      <c:pt idx="14">
                        <c:v>KOR</c:v>
                      </c:pt>
                      <c:pt idx="15">
                        <c:v>ITA</c:v>
                      </c:pt>
                      <c:pt idx="16">
                        <c:v>LTU</c:v>
                      </c:pt>
                      <c:pt idx="17">
                        <c:v>AUT</c:v>
                      </c:pt>
                      <c:pt idx="18">
                        <c:v>TUR</c:v>
                      </c:pt>
                      <c:pt idx="19">
                        <c:v>FRA</c:v>
                      </c:pt>
                      <c:pt idx="20">
                        <c:v>LVA</c:v>
                      </c:pt>
                      <c:pt idx="21">
                        <c:v>DNK</c:v>
                      </c:pt>
                      <c:pt idx="22">
                        <c:v>NOR</c:v>
                      </c:pt>
                      <c:pt idx="23">
                        <c:v>CHE</c:v>
                      </c:pt>
                      <c:pt idx="24">
                        <c:v>SVN</c:v>
                      </c:pt>
                      <c:pt idx="25">
                        <c:v>EST</c:v>
                      </c:pt>
                      <c:pt idx="26">
                        <c:v>FIN</c:v>
                      </c:pt>
                    </c:strCache>
                  </c:strRef>
                </c:cat>
                <c:val>
                  <c:numRef>
                    <c:extLst>
                      <c:ext uri="{02D57815-91ED-43cb-92C2-25804820EDAC}">
                        <c15:formulaRef>
                          <c15:sqref>q3f_age!$I$2:$I$28</c15:sqref>
                        </c15:formulaRef>
                      </c:ext>
                    </c:extLst>
                    <c:numCache>
                      <c:formatCode>General</c:formatCode>
                      <c:ptCount val="27"/>
                      <c:pt idx="0">
                        <c:v>0.89360582828521729</c:v>
                      </c:pt>
                      <c:pt idx="1">
                        <c:v>0.86745423078536987</c:v>
                      </c:pt>
                      <c:pt idx="2">
                        <c:v>0.83292454481124878</c:v>
                      </c:pt>
                      <c:pt idx="3">
                        <c:v>0.5484309196472168</c:v>
                      </c:pt>
                      <c:pt idx="4">
                        <c:v>0.77618759870529175</c:v>
                      </c:pt>
                      <c:pt idx="5">
                        <c:v>0.77618759870529175</c:v>
                      </c:pt>
                      <c:pt idx="6">
                        <c:v>0.63720625638961792</c:v>
                      </c:pt>
                      <c:pt idx="7">
                        <c:v>0.66083431243896484</c:v>
                      </c:pt>
                      <c:pt idx="8">
                        <c:v>0.80200701951980591</c:v>
                      </c:pt>
                      <c:pt idx="9">
                        <c:v>0.56718438863754272</c:v>
                      </c:pt>
                      <c:pt idx="10">
                        <c:v>0.62769448757171631</c:v>
                      </c:pt>
                      <c:pt idx="11">
                        <c:v>0.66660362482070923</c:v>
                      </c:pt>
                      <c:pt idx="12">
                        <c:v>0.5015832781791687</c:v>
                      </c:pt>
                      <c:pt idx="13">
                        <c:v>0.57083034515380859</c:v>
                      </c:pt>
                      <c:pt idx="14">
                        <c:v>0.69141554832458496</c:v>
                      </c:pt>
                      <c:pt idx="15">
                        <c:v>0.65064555406570435</c:v>
                      </c:pt>
                      <c:pt idx="16">
                        <c:v>0.63200372457504272</c:v>
                      </c:pt>
                      <c:pt idx="17">
                        <c:v>0.61306083202362061</c:v>
                      </c:pt>
                      <c:pt idx="18">
                        <c:v>0.7005811333656311</c:v>
                      </c:pt>
                      <c:pt idx="19">
                        <c:v>0.56071621179580688</c:v>
                      </c:pt>
                      <c:pt idx="20">
                        <c:v>0.61160081624984741</c:v>
                      </c:pt>
                      <c:pt idx="21">
                        <c:v>0.42024216055870056</c:v>
                      </c:pt>
                      <c:pt idx="22">
                        <c:v>0.49986627697944641</c:v>
                      </c:pt>
                      <c:pt idx="23">
                        <c:v>0.59899610280990601</c:v>
                      </c:pt>
                      <c:pt idx="24">
                        <c:v>0.51437085866928101</c:v>
                      </c:pt>
                      <c:pt idx="25">
                        <c:v>0.48260968923568726</c:v>
                      </c:pt>
                      <c:pt idx="26">
                        <c:v>0.4593149721622467</c:v>
                      </c:pt>
                    </c:numCache>
                  </c:numRef>
                </c:val>
                <c:extLst>
                  <c:ext xmlns:c16="http://schemas.microsoft.com/office/drawing/2014/chart" uri="{C3380CC4-5D6E-409C-BE32-E72D297353CC}">
                    <c16:uniqueId val="{00000001-95C4-4390-AE49-7AE8CC66BC87}"/>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q3f_age!$J$1</c15:sqref>
                        </c15:formulaRef>
                      </c:ext>
                    </c:extLst>
                    <c:strCache>
                      <c:ptCount val="1"/>
                      <c:pt idx="0">
                        <c:v>35-44</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q3f_age!$G$2:$G$28</c15:sqref>
                        </c15:formulaRef>
                      </c:ext>
                    </c:extLst>
                    <c:strCache>
                      <c:ptCount val="27"/>
                      <c:pt idx="0">
                        <c:v>ESP</c:v>
                      </c:pt>
                      <c:pt idx="1">
                        <c:v>CHL</c:v>
                      </c:pt>
                      <c:pt idx="2">
                        <c:v>MEX</c:v>
                      </c:pt>
                      <c:pt idx="3">
                        <c:v>IRL</c:v>
                      </c:pt>
                      <c:pt idx="4">
                        <c:v>PRT</c:v>
                      </c:pt>
                      <c:pt idx="5">
                        <c:v>PRT</c:v>
                      </c:pt>
                      <c:pt idx="6">
                        <c:v>GBR</c:v>
                      </c:pt>
                      <c:pt idx="7">
                        <c:v>CAN</c:v>
                      </c:pt>
                      <c:pt idx="8">
                        <c:v>GRC</c:v>
                      </c:pt>
                      <c:pt idx="9">
                        <c:v>NLD</c:v>
                      </c:pt>
                      <c:pt idx="10">
                        <c:v>DEU</c:v>
                      </c:pt>
                      <c:pt idx="11">
                        <c:v>ISR</c:v>
                      </c:pt>
                      <c:pt idx="12">
                        <c:v>BEL</c:v>
                      </c:pt>
                      <c:pt idx="13">
                        <c:v>USA</c:v>
                      </c:pt>
                      <c:pt idx="14">
                        <c:v>KOR</c:v>
                      </c:pt>
                      <c:pt idx="15">
                        <c:v>ITA</c:v>
                      </c:pt>
                      <c:pt idx="16">
                        <c:v>LTU</c:v>
                      </c:pt>
                      <c:pt idx="17">
                        <c:v>AUT</c:v>
                      </c:pt>
                      <c:pt idx="18">
                        <c:v>TUR</c:v>
                      </c:pt>
                      <c:pt idx="19">
                        <c:v>FRA</c:v>
                      </c:pt>
                      <c:pt idx="20">
                        <c:v>LVA</c:v>
                      </c:pt>
                      <c:pt idx="21">
                        <c:v>DNK</c:v>
                      </c:pt>
                      <c:pt idx="22">
                        <c:v>NOR</c:v>
                      </c:pt>
                      <c:pt idx="23">
                        <c:v>CHE</c:v>
                      </c:pt>
                      <c:pt idx="24">
                        <c:v>SVN</c:v>
                      </c:pt>
                      <c:pt idx="25">
                        <c:v>EST</c:v>
                      </c:pt>
                      <c:pt idx="26">
                        <c:v>FIN</c:v>
                      </c:pt>
                    </c:strCache>
                  </c:strRef>
                </c:cat>
                <c:val>
                  <c:numRef>
                    <c:extLst xmlns:c15="http://schemas.microsoft.com/office/drawing/2012/chart">
                      <c:ext xmlns:c15="http://schemas.microsoft.com/office/drawing/2012/chart" uri="{02D57815-91ED-43cb-92C2-25804820EDAC}">
                        <c15:formulaRef>
                          <c15:sqref>q3f_age!$J$2:$J$28</c15:sqref>
                        </c15:formulaRef>
                      </c:ext>
                    </c:extLst>
                    <c:numCache>
                      <c:formatCode>General</c:formatCode>
                      <c:ptCount val="27"/>
                      <c:pt idx="0">
                        <c:v>0.75865018367767334</c:v>
                      </c:pt>
                      <c:pt idx="1">
                        <c:v>0.79038935899734497</c:v>
                      </c:pt>
                      <c:pt idx="2">
                        <c:v>0.74081456661224365</c:v>
                      </c:pt>
                      <c:pt idx="3">
                        <c:v>0.36441344022750854</c:v>
                      </c:pt>
                      <c:pt idx="4">
                        <c:v>0.71319490671157837</c:v>
                      </c:pt>
                      <c:pt idx="5">
                        <c:v>0.71319490671157837</c:v>
                      </c:pt>
                      <c:pt idx="6">
                        <c:v>0.54392367601394653</c:v>
                      </c:pt>
                      <c:pt idx="7">
                        <c:v>0.53972798585891724</c:v>
                      </c:pt>
                      <c:pt idx="8">
                        <c:v>0.77573966979980469</c:v>
                      </c:pt>
                      <c:pt idx="9">
                        <c:v>0.45595508813858032</c:v>
                      </c:pt>
                      <c:pt idx="10">
                        <c:v>0.53541511297225952</c:v>
                      </c:pt>
                      <c:pt idx="11">
                        <c:v>0.57267606258392334</c:v>
                      </c:pt>
                      <c:pt idx="12">
                        <c:v>0.44047930836677551</c:v>
                      </c:pt>
                      <c:pt idx="13">
                        <c:v>0.51308983564376831</c:v>
                      </c:pt>
                      <c:pt idx="14">
                        <c:v>0.63143646717071533</c:v>
                      </c:pt>
                      <c:pt idx="15">
                        <c:v>0.62161785364151001</c:v>
                      </c:pt>
                      <c:pt idx="16">
                        <c:v>0.57715886831283569</c:v>
                      </c:pt>
                      <c:pt idx="17">
                        <c:v>0.48021915555000305</c:v>
                      </c:pt>
                      <c:pt idx="18">
                        <c:v>0.65847176313400269</c:v>
                      </c:pt>
                      <c:pt idx="19">
                        <c:v>0.46358215808868408</c:v>
                      </c:pt>
                      <c:pt idx="20">
                        <c:v>0.63068735599517822</c:v>
                      </c:pt>
                      <c:pt idx="21">
                        <c:v>0.37092241644859314</c:v>
                      </c:pt>
                      <c:pt idx="22">
                        <c:v>0.42370691895484924</c:v>
                      </c:pt>
                      <c:pt idx="23">
                        <c:v>0.44951805472373962</c:v>
                      </c:pt>
                      <c:pt idx="24">
                        <c:v>0.41807225346565247</c:v>
                      </c:pt>
                      <c:pt idx="25">
                        <c:v>0.55108475685119629</c:v>
                      </c:pt>
                      <c:pt idx="26">
                        <c:v>0.4021088182926178</c:v>
                      </c:pt>
                    </c:numCache>
                  </c:numRef>
                </c:val>
                <c:extLst xmlns:c15="http://schemas.microsoft.com/office/drawing/2012/chart">
                  <c:ext xmlns:c16="http://schemas.microsoft.com/office/drawing/2014/chart" uri="{C3380CC4-5D6E-409C-BE32-E72D297353CC}">
                    <c16:uniqueId val="{00000002-95C4-4390-AE49-7AE8CC66BC87}"/>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q3f_age!$K$1</c15:sqref>
                        </c15:formulaRef>
                      </c:ext>
                    </c:extLst>
                    <c:strCache>
                      <c:ptCount val="1"/>
                      <c:pt idx="0">
                        <c:v>45-54</c:v>
                      </c:pt>
                    </c:strCache>
                  </c:strRef>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q3f_age!$G$2:$G$28</c15:sqref>
                        </c15:formulaRef>
                      </c:ext>
                    </c:extLst>
                    <c:strCache>
                      <c:ptCount val="27"/>
                      <c:pt idx="0">
                        <c:v>ESP</c:v>
                      </c:pt>
                      <c:pt idx="1">
                        <c:v>CHL</c:v>
                      </c:pt>
                      <c:pt idx="2">
                        <c:v>MEX</c:v>
                      </c:pt>
                      <c:pt idx="3">
                        <c:v>IRL</c:v>
                      </c:pt>
                      <c:pt idx="4">
                        <c:v>PRT</c:v>
                      </c:pt>
                      <c:pt idx="5">
                        <c:v>PRT</c:v>
                      </c:pt>
                      <c:pt idx="6">
                        <c:v>GBR</c:v>
                      </c:pt>
                      <c:pt idx="7">
                        <c:v>CAN</c:v>
                      </c:pt>
                      <c:pt idx="8">
                        <c:v>GRC</c:v>
                      </c:pt>
                      <c:pt idx="9">
                        <c:v>NLD</c:v>
                      </c:pt>
                      <c:pt idx="10">
                        <c:v>DEU</c:v>
                      </c:pt>
                      <c:pt idx="11">
                        <c:v>ISR</c:v>
                      </c:pt>
                      <c:pt idx="12">
                        <c:v>BEL</c:v>
                      </c:pt>
                      <c:pt idx="13">
                        <c:v>USA</c:v>
                      </c:pt>
                      <c:pt idx="14">
                        <c:v>KOR</c:v>
                      </c:pt>
                      <c:pt idx="15">
                        <c:v>ITA</c:v>
                      </c:pt>
                      <c:pt idx="16">
                        <c:v>LTU</c:v>
                      </c:pt>
                      <c:pt idx="17">
                        <c:v>AUT</c:v>
                      </c:pt>
                      <c:pt idx="18">
                        <c:v>TUR</c:v>
                      </c:pt>
                      <c:pt idx="19">
                        <c:v>FRA</c:v>
                      </c:pt>
                      <c:pt idx="20">
                        <c:v>LVA</c:v>
                      </c:pt>
                      <c:pt idx="21">
                        <c:v>DNK</c:v>
                      </c:pt>
                      <c:pt idx="22">
                        <c:v>NOR</c:v>
                      </c:pt>
                      <c:pt idx="23">
                        <c:v>CHE</c:v>
                      </c:pt>
                      <c:pt idx="24">
                        <c:v>SVN</c:v>
                      </c:pt>
                      <c:pt idx="25">
                        <c:v>EST</c:v>
                      </c:pt>
                      <c:pt idx="26">
                        <c:v>FIN</c:v>
                      </c:pt>
                    </c:strCache>
                  </c:strRef>
                </c:cat>
                <c:val>
                  <c:numRef>
                    <c:extLst xmlns:c15="http://schemas.microsoft.com/office/drawing/2012/chart">
                      <c:ext xmlns:c15="http://schemas.microsoft.com/office/drawing/2012/chart" uri="{02D57815-91ED-43cb-92C2-25804820EDAC}">
                        <c15:formulaRef>
                          <c15:sqref>q3f_age!$K$2:$K$28</c15:sqref>
                        </c15:formulaRef>
                      </c:ext>
                    </c:extLst>
                    <c:numCache>
                      <c:formatCode>General</c:formatCode>
                      <c:ptCount val="27"/>
                      <c:pt idx="0">
                        <c:v>0.71073514223098755</c:v>
                      </c:pt>
                      <c:pt idx="1">
                        <c:v>0.77778685092926025</c:v>
                      </c:pt>
                      <c:pt idx="2">
                        <c:v>0.7296372652053833</c:v>
                      </c:pt>
                      <c:pt idx="3">
                        <c:v>0.30754962563514709</c:v>
                      </c:pt>
                      <c:pt idx="4">
                        <c:v>0.66558998823165894</c:v>
                      </c:pt>
                      <c:pt idx="5">
                        <c:v>0.66558998823165894</c:v>
                      </c:pt>
                      <c:pt idx="6">
                        <c:v>0.43013441562652588</c:v>
                      </c:pt>
                      <c:pt idx="7">
                        <c:v>0.39629527926445007</c:v>
                      </c:pt>
                      <c:pt idx="8">
                        <c:v>0.75439453125</c:v>
                      </c:pt>
                      <c:pt idx="9">
                        <c:v>0.45894667506217957</c:v>
                      </c:pt>
                      <c:pt idx="10">
                        <c:v>0.50848174095153809</c:v>
                      </c:pt>
                      <c:pt idx="11">
                        <c:v>0.46452963352203369</c:v>
                      </c:pt>
                      <c:pt idx="12">
                        <c:v>0.43690907955169678</c:v>
                      </c:pt>
                      <c:pt idx="13">
                        <c:v>0.42831453680992126</c:v>
                      </c:pt>
                      <c:pt idx="14">
                        <c:v>0.56294733285903931</c:v>
                      </c:pt>
                      <c:pt idx="15">
                        <c:v>0.48204857110977173</c:v>
                      </c:pt>
                      <c:pt idx="16">
                        <c:v>0.61446851491928101</c:v>
                      </c:pt>
                      <c:pt idx="17">
                        <c:v>0.45727387070655823</c:v>
                      </c:pt>
                      <c:pt idx="18">
                        <c:v>0.71126490831375122</c:v>
                      </c:pt>
                      <c:pt idx="19">
                        <c:v>0.49511668086051941</c:v>
                      </c:pt>
                      <c:pt idx="20">
                        <c:v>0.58382600545883179</c:v>
                      </c:pt>
                      <c:pt idx="21">
                        <c:v>0.33741781115531921</c:v>
                      </c:pt>
                      <c:pt idx="22">
                        <c:v>0.41455715894699097</c:v>
                      </c:pt>
                      <c:pt idx="23">
                        <c:v>0.446737140417099</c:v>
                      </c:pt>
                      <c:pt idx="24">
                        <c:v>0.43064939975738525</c:v>
                      </c:pt>
                      <c:pt idx="25">
                        <c:v>0.4630236029624939</c:v>
                      </c:pt>
                      <c:pt idx="26">
                        <c:v>0.44562727212905884</c:v>
                      </c:pt>
                    </c:numCache>
                  </c:numRef>
                </c:val>
                <c:extLst xmlns:c15="http://schemas.microsoft.com/office/drawing/2012/chart">
                  <c:ext xmlns:c16="http://schemas.microsoft.com/office/drawing/2014/chart" uri="{C3380CC4-5D6E-409C-BE32-E72D297353CC}">
                    <c16:uniqueId val="{00000003-95C4-4390-AE49-7AE8CC66BC87}"/>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q3f_age!$L$1</c15:sqref>
                        </c15:formulaRef>
                      </c:ext>
                    </c:extLst>
                    <c:strCache>
                      <c:ptCount val="1"/>
                      <c:pt idx="0">
                        <c:v>55-64</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q3f_age!$G$2:$G$28</c15:sqref>
                        </c15:formulaRef>
                      </c:ext>
                    </c:extLst>
                    <c:strCache>
                      <c:ptCount val="27"/>
                      <c:pt idx="0">
                        <c:v>ESP</c:v>
                      </c:pt>
                      <c:pt idx="1">
                        <c:v>CHL</c:v>
                      </c:pt>
                      <c:pt idx="2">
                        <c:v>MEX</c:v>
                      </c:pt>
                      <c:pt idx="3">
                        <c:v>IRL</c:v>
                      </c:pt>
                      <c:pt idx="4">
                        <c:v>PRT</c:v>
                      </c:pt>
                      <c:pt idx="5">
                        <c:v>PRT</c:v>
                      </c:pt>
                      <c:pt idx="6">
                        <c:v>GBR</c:v>
                      </c:pt>
                      <c:pt idx="7">
                        <c:v>CAN</c:v>
                      </c:pt>
                      <c:pt idx="8">
                        <c:v>GRC</c:v>
                      </c:pt>
                      <c:pt idx="9">
                        <c:v>NLD</c:v>
                      </c:pt>
                      <c:pt idx="10">
                        <c:v>DEU</c:v>
                      </c:pt>
                      <c:pt idx="11">
                        <c:v>ISR</c:v>
                      </c:pt>
                      <c:pt idx="12">
                        <c:v>BEL</c:v>
                      </c:pt>
                      <c:pt idx="13">
                        <c:v>USA</c:v>
                      </c:pt>
                      <c:pt idx="14">
                        <c:v>KOR</c:v>
                      </c:pt>
                      <c:pt idx="15">
                        <c:v>ITA</c:v>
                      </c:pt>
                      <c:pt idx="16">
                        <c:v>LTU</c:v>
                      </c:pt>
                      <c:pt idx="17">
                        <c:v>AUT</c:v>
                      </c:pt>
                      <c:pt idx="18">
                        <c:v>TUR</c:v>
                      </c:pt>
                      <c:pt idx="19">
                        <c:v>FRA</c:v>
                      </c:pt>
                      <c:pt idx="20">
                        <c:v>LVA</c:v>
                      </c:pt>
                      <c:pt idx="21">
                        <c:v>DNK</c:v>
                      </c:pt>
                      <c:pt idx="22">
                        <c:v>NOR</c:v>
                      </c:pt>
                      <c:pt idx="23">
                        <c:v>CHE</c:v>
                      </c:pt>
                      <c:pt idx="24">
                        <c:v>SVN</c:v>
                      </c:pt>
                      <c:pt idx="25">
                        <c:v>EST</c:v>
                      </c:pt>
                      <c:pt idx="26">
                        <c:v>FIN</c:v>
                      </c:pt>
                    </c:strCache>
                  </c:strRef>
                </c:cat>
                <c:val>
                  <c:numRef>
                    <c:extLst xmlns:c15="http://schemas.microsoft.com/office/drawing/2012/chart">
                      <c:ext xmlns:c15="http://schemas.microsoft.com/office/drawing/2012/chart" uri="{02D57815-91ED-43cb-92C2-25804820EDAC}">
                        <c15:formulaRef>
                          <c15:sqref>q3f_age!$L$2:$L$28</c15:sqref>
                        </c15:formulaRef>
                      </c:ext>
                    </c:extLst>
                    <c:numCache>
                      <c:formatCode>General</c:formatCode>
                      <c:ptCount val="27"/>
                      <c:pt idx="0">
                        <c:v>0.67738509178161621</c:v>
                      </c:pt>
                      <c:pt idx="1">
                        <c:v>0.63955396413803101</c:v>
                      </c:pt>
                      <c:pt idx="2">
                        <c:v>0.61846065521240234</c:v>
                      </c:pt>
                      <c:pt idx="3">
                        <c:v>0.20071084797382355</c:v>
                      </c:pt>
                      <c:pt idx="4">
                        <c:v>0.48718124628067017</c:v>
                      </c:pt>
                      <c:pt idx="5">
                        <c:v>0.48718124628067017</c:v>
                      </c:pt>
                      <c:pt idx="6">
                        <c:v>0.3457486629486084</c:v>
                      </c:pt>
                      <c:pt idx="7">
                        <c:v>0.36309510469436646</c:v>
                      </c:pt>
                      <c:pt idx="8">
                        <c:v>0.60927510261535645</c:v>
                      </c:pt>
                      <c:pt idx="9">
                        <c:v>0.44315639138221741</c:v>
                      </c:pt>
                      <c:pt idx="10">
                        <c:v>0.46751174330711365</c:v>
                      </c:pt>
                      <c:pt idx="11">
                        <c:v>0.47763511538505554</c:v>
                      </c:pt>
                      <c:pt idx="12">
                        <c:v>0.30787122249603271</c:v>
                      </c:pt>
                      <c:pt idx="13">
                        <c:v>0.32413184642791748</c:v>
                      </c:pt>
                      <c:pt idx="14">
                        <c:v>0.41613754630088806</c:v>
                      </c:pt>
                      <c:pt idx="15">
                        <c:v>0.39858779311180115</c:v>
                      </c:pt>
                      <c:pt idx="16">
                        <c:v>0.51651448011398315</c:v>
                      </c:pt>
                      <c:pt idx="17">
                        <c:v>0.43462446331977844</c:v>
                      </c:pt>
                      <c:pt idx="18">
                        <c:v>0.75896626710891724</c:v>
                      </c:pt>
                      <c:pt idx="19">
                        <c:v>0.3347453773021698</c:v>
                      </c:pt>
                      <c:pt idx="20">
                        <c:v>0.5183756947517395</c:v>
                      </c:pt>
                      <c:pt idx="21">
                        <c:v>0.28075194358825684</c:v>
                      </c:pt>
                      <c:pt idx="22">
                        <c:v>0.30253684520721436</c:v>
                      </c:pt>
                      <c:pt idx="23">
                        <c:v>0.46204307675361633</c:v>
                      </c:pt>
                      <c:pt idx="24">
                        <c:v>0.47977113723754883</c:v>
                      </c:pt>
                      <c:pt idx="25">
                        <c:v>0.47262385487556458</c:v>
                      </c:pt>
                      <c:pt idx="26">
                        <c:v>0.41115224361419678</c:v>
                      </c:pt>
                    </c:numCache>
                  </c:numRef>
                </c:val>
                <c:extLst xmlns:c15="http://schemas.microsoft.com/office/drawing/2012/chart">
                  <c:ext xmlns:c16="http://schemas.microsoft.com/office/drawing/2014/chart" uri="{C3380CC4-5D6E-409C-BE32-E72D297353CC}">
                    <c16:uniqueId val="{00000004-95C4-4390-AE49-7AE8CC66BC87}"/>
                  </c:ext>
                </c:extLst>
              </c15:ser>
            </c15:filteredBarSeries>
          </c:ext>
        </c:extLst>
      </c:barChart>
      <c:catAx>
        <c:axId val="8081932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2288112"/>
        <c:crosses val="autoZero"/>
        <c:auto val="1"/>
        <c:lblAlgn val="ctr"/>
        <c:lblOffset val="100"/>
        <c:noMultiLvlLbl val="0"/>
      </c:catAx>
      <c:valAx>
        <c:axId val="8722881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81932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q18f_overall!$F$1</c:f>
              <c:strCache>
                <c:ptCount val="1"/>
                <c:pt idx="0">
                  <c:v>concern</c:v>
                </c:pt>
              </c:strCache>
            </c:strRef>
          </c:tx>
          <c:spPr>
            <a:solidFill>
              <a:schemeClr val="accent1"/>
            </a:solidFill>
            <a:ln>
              <a:noFill/>
            </a:ln>
            <a:effectLst/>
          </c:spPr>
          <c:invertIfNegative val="0"/>
          <c:cat>
            <c:strRef>
              <c:f>q18f_overall!$E$2:$E$28</c:f>
              <c:strCache>
                <c:ptCount val="27"/>
                <c:pt idx="0">
                  <c:v>CHL</c:v>
                </c:pt>
                <c:pt idx="1">
                  <c:v>ISR</c:v>
                </c:pt>
                <c:pt idx="2">
                  <c:v>MEX</c:v>
                </c:pt>
                <c:pt idx="3">
                  <c:v>GRC</c:v>
                </c:pt>
                <c:pt idx="4">
                  <c:v>TUR</c:v>
                </c:pt>
                <c:pt idx="5">
                  <c:v>PRT</c:v>
                </c:pt>
                <c:pt idx="6">
                  <c:v>IRL</c:v>
                </c:pt>
                <c:pt idx="7">
                  <c:v>ITA</c:v>
                </c:pt>
                <c:pt idx="8">
                  <c:v>SVN</c:v>
                </c:pt>
                <c:pt idx="9">
                  <c:v>ESP</c:v>
                </c:pt>
                <c:pt idx="10">
                  <c:v>LTU</c:v>
                </c:pt>
                <c:pt idx="11">
                  <c:v>POL</c:v>
                </c:pt>
                <c:pt idx="12">
                  <c:v>AUT</c:v>
                </c:pt>
                <c:pt idx="13">
                  <c:v>CAN</c:v>
                </c:pt>
                <c:pt idx="14">
                  <c:v>DEU</c:v>
                </c:pt>
                <c:pt idx="15">
                  <c:v>NLD</c:v>
                </c:pt>
                <c:pt idx="16">
                  <c:v>KOR</c:v>
                </c:pt>
                <c:pt idx="17">
                  <c:v>EST</c:v>
                </c:pt>
                <c:pt idx="18">
                  <c:v>GBR</c:v>
                </c:pt>
                <c:pt idx="19">
                  <c:v>USA</c:v>
                </c:pt>
                <c:pt idx="20">
                  <c:v>CHE</c:v>
                </c:pt>
                <c:pt idx="21">
                  <c:v>LVA</c:v>
                </c:pt>
                <c:pt idx="22">
                  <c:v>NOR</c:v>
                </c:pt>
                <c:pt idx="23">
                  <c:v>FRA</c:v>
                </c:pt>
                <c:pt idx="24">
                  <c:v>BEL</c:v>
                </c:pt>
                <c:pt idx="25">
                  <c:v>FIN</c:v>
                </c:pt>
                <c:pt idx="26">
                  <c:v>DNK</c:v>
                </c:pt>
              </c:strCache>
            </c:strRef>
          </c:cat>
          <c:val>
            <c:numRef>
              <c:f>q18f_overall!$F$2:$F$28</c:f>
              <c:numCache>
                <c:formatCode>0</c:formatCode>
                <c:ptCount val="27"/>
                <c:pt idx="0">
                  <c:v>0.79403132200241089</c:v>
                </c:pt>
                <c:pt idx="1">
                  <c:v>0.79196733236312866</c:v>
                </c:pt>
                <c:pt idx="2">
                  <c:v>0.78510391712188721</c:v>
                </c:pt>
                <c:pt idx="3">
                  <c:v>0.74873864650726318</c:v>
                </c:pt>
                <c:pt idx="4">
                  <c:v>0.71079921722412109</c:v>
                </c:pt>
                <c:pt idx="5">
                  <c:v>0.67746710777282715</c:v>
                </c:pt>
                <c:pt idx="6">
                  <c:v>0.65558159351348877</c:v>
                </c:pt>
                <c:pt idx="7">
                  <c:v>0.64431357383728027</c:v>
                </c:pt>
                <c:pt idx="8">
                  <c:v>0.61750775575637817</c:v>
                </c:pt>
                <c:pt idx="9">
                  <c:v>0.61141669750213623</c:v>
                </c:pt>
                <c:pt idx="10">
                  <c:v>0.61109042167663574</c:v>
                </c:pt>
                <c:pt idx="11">
                  <c:v>0.60969942808151245</c:v>
                </c:pt>
                <c:pt idx="12">
                  <c:v>0.59831559658050537</c:v>
                </c:pt>
                <c:pt idx="13">
                  <c:v>0.58740103244781494</c:v>
                </c:pt>
                <c:pt idx="14">
                  <c:v>0.55291306972503662</c:v>
                </c:pt>
                <c:pt idx="15">
                  <c:v>0.55220401287078857</c:v>
                </c:pt>
                <c:pt idx="16">
                  <c:v>0.53910475969314575</c:v>
                </c:pt>
                <c:pt idx="17">
                  <c:v>0.53684502840042114</c:v>
                </c:pt>
                <c:pt idx="18">
                  <c:v>0.51699405908584595</c:v>
                </c:pt>
                <c:pt idx="19">
                  <c:v>0.51316344738006592</c:v>
                </c:pt>
                <c:pt idx="20">
                  <c:v>0.50952589511871338</c:v>
                </c:pt>
                <c:pt idx="21">
                  <c:v>0.49999859929084778</c:v>
                </c:pt>
                <c:pt idx="22">
                  <c:v>0.43416464328765869</c:v>
                </c:pt>
                <c:pt idx="23">
                  <c:v>0.39401832222938538</c:v>
                </c:pt>
                <c:pt idx="24">
                  <c:v>0.37185800075531006</c:v>
                </c:pt>
                <c:pt idx="25">
                  <c:v>0.34296151995658875</c:v>
                </c:pt>
                <c:pt idx="26">
                  <c:v>0.27432793378829956</c:v>
                </c:pt>
              </c:numCache>
            </c:numRef>
          </c:val>
          <c:extLst>
            <c:ext xmlns:c16="http://schemas.microsoft.com/office/drawing/2014/chart" uri="{C3380CC4-5D6E-409C-BE32-E72D297353CC}">
              <c16:uniqueId val="{00000000-F009-4588-8457-3438E133AD55}"/>
            </c:ext>
          </c:extLst>
        </c:ser>
        <c:dLbls>
          <c:showLegendKey val="0"/>
          <c:showVal val="0"/>
          <c:showCatName val="0"/>
          <c:showSerName val="0"/>
          <c:showPercent val="0"/>
          <c:showBubbleSize val="0"/>
        </c:dLbls>
        <c:gapWidth val="219"/>
        <c:overlap val="-27"/>
        <c:axId val="808191872"/>
        <c:axId val="1947782480"/>
      </c:barChart>
      <c:catAx>
        <c:axId val="8081918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47782480"/>
        <c:crosses val="autoZero"/>
        <c:auto val="1"/>
        <c:lblAlgn val="ctr"/>
        <c:lblOffset val="100"/>
        <c:noMultiLvlLbl val="0"/>
      </c:catAx>
      <c:valAx>
        <c:axId val="194778248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81918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25504391694075E-3"/>
          <c:y val="0.13236324352436013"/>
          <c:w val="0.98691174341245891"/>
          <c:h val="0.85275175192614172"/>
        </c:manualLayout>
      </c:layout>
      <c:barChart>
        <c:barDir val="col"/>
        <c:grouping val="clustered"/>
        <c:varyColors val="0"/>
        <c:ser>
          <c:idx val="0"/>
          <c:order val="0"/>
          <c:tx>
            <c:strRef>
              <c:f>'HC1.4.2'!$N$3</c:f>
              <c:strCache>
                <c:ptCount val="1"/>
                <c:pt idx="0">
                  <c:v>Women (↓)</c:v>
                </c:pt>
              </c:strCache>
            </c:strRef>
          </c:tx>
          <c:spPr>
            <a:solidFill>
              <a:srgbClr val="002F6C"/>
            </a:solidFill>
            <a:ln>
              <a:solidFill>
                <a:sysClr val="windowText" lastClr="000000"/>
              </a:solidFill>
            </a:ln>
            <a:effectLst/>
          </c:spPr>
          <c:invertIfNegative val="0"/>
          <c:dPt>
            <c:idx val="10"/>
            <c:invertIfNegative val="0"/>
            <c:bubble3D val="0"/>
            <c:spPr>
              <a:solidFill>
                <a:srgbClr val="D72B00"/>
              </a:solidFill>
              <a:ln>
                <a:solidFill>
                  <a:sysClr val="windowText" lastClr="000000"/>
                </a:solidFill>
              </a:ln>
              <a:effectLst/>
            </c:spPr>
            <c:extLst>
              <c:ext xmlns:c16="http://schemas.microsoft.com/office/drawing/2014/chart" uri="{C3380CC4-5D6E-409C-BE32-E72D297353CC}">
                <c16:uniqueId val="{00000001-979A-4297-A3D7-15D2A520EA00}"/>
              </c:ext>
            </c:extLst>
          </c:dPt>
          <c:dPt>
            <c:idx val="12"/>
            <c:invertIfNegative val="0"/>
            <c:bubble3D val="0"/>
            <c:spPr>
              <a:solidFill>
                <a:srgbClr val="002F6C"/>
              </a:solidFill>
              <a:ln>
                <a:solidFill>
                  <a:sysClr val="windowText" lastClr="000000"/>
                </a:solidFill>
              </a:ln>
              <a:effectLst/>
            </c:spPr>
            <c:extLst>
              <c:ext xmlns:c16="http://schemas.microsoft.com/office/drawing/2014/chart" uri="{C3380CC4-5D6E-409C-BE32-E72D297353CC}">
                <c16:uniqueId val="{00000003-979A-4297-A3D7-15D2A520EA00}"/>
              </c:ext>
            </c:extLst>
          </c:dPt>
          <c:cat>
            <c:strRef>
              <c:f>'HC1.4.2'!$M$4:$M$30</c:f>
              <c:strCache>
                <c:ptCount val="27"/>
                <c:pt idx="0">
                  <c:v>Spain</c:v>
                </c:pt>
                <c:pt idx="1">
                  <c:v>Chile</c:v>
                </c:pt>
                <c:pt idx="2">
                  <c:v>Türkiye</c:v>
                </c:pt>
                <c:pt idx="3">
                  <c:v>Mexico</c:v>
                </c:pt>
                <c:pt idx="4">
                  <c:v>Greece</c:v>
                </c:pt>
                <c:pt idx="5">
                  <c:v>Portugal</c:v>
                </c:pt>
                <c:pt idx="6">
                  <c:v>Latvia</c:v>
                </c:pt>
                <c:pt idx="7">
                  <c:v>Germany</c:v>
                </c:pt>
                <c:pt idx="8">
                  <c:v>Korea</c:v>
                </c:pt>
                <c:pt idx="9">
                  <c:v>Israel</c:v>
                </c:pt>
                <c:pt idx="10">
                  <c:v>OECD - 26</c:v>
                </c:pt>
                <c:pt idx="11">
                  <c:v>Lithuania</c:v>
                </c:pt>
                <c:pt idx="12">
                  <c:v>Austria</c:v>
                </c:pt>
                <c:pt idx="13">
                  <c:v>Italy</c:v>
                </c:pt>
                <c:pt idx="14">
                  <c:v>United Kingdom </c:v>
                </c:pt>
                <c:pt idx="15">
                  <c:v>Switzerland</c:v>
                </c:pt>
                <c:pt idx="16">
                  <c:v>Netherlands</c:v>
                </c:pt>
                <c:pt idx="17">
                  <c:v>Estonia</c:v>
                </c:pt>
                <c:pt idx="18">
                  <c:v>Canada</c:v>
                </c:pt>
                <c:pt idx="19">
                  <c:v>Belgium</c:v>
                </c:pt>
                <c:pt idx="20">
                  <c:v>Finland</c:v>
                </c:pt>
                <c:pt idx="21">
                  <c:v>France</c:v>
                </c:pt>
                <c:pt idx="22">
                  <c:v>Slovenia</c:v>
                </c:pt>
                <c:pt idx="23">
                  <c:v>Norway</c:v>
                </c:pt>
                <c:pt idx="24">
                  <c:v>Poland</c:v>
                </c:pt>
                <c:pt idx="25">
                  <c:v>Denmark</c:v>
                </c:pt>
                <c:pt idx="26">
                  <c:v>Ireland</c:v>
                </c:pt>
              </c:strCache>
            </c:strRef>
          </c:cat>
          <c:val>
            <c:numRef>
              <c:f>'HC1.4.2'!$N$4:$N$30</c:f>
              <c:numCache>
                <c:formatCode>0%</c:formatCode>
                <c:ptCount val="27"/>
                <c:pt idx="0">
                  <c:v>0.79739856719970703</c:v>
                </c:pt>
                <c:pt idx="1">
                  <c:v>0.74986737966537476</c:v>
                </c:pt>
                <c:pt idx="2">
                  <c:v>0.73011767864227295</c:v>
                </c:pt>
                <c:pt idx="3">
                  <c:v>0.72718054056167603</c:v>
                </c:pt>
                <c:pt idx="4">
                  <c:v>0.71008729934692383</c:v>
                </c:pt>
                <c:pt idx="5">
                  <c:v>0.67661672830581665</c:v>
                </c:pt>
                <c:pt idx="6">
                  <c:v>0.60910439491271973</c:v>
                </c:pt>
                <c:pt idx="7">
                  <c:v>0.54735463857650757</c:v>
                </c:pt>
                <c:pt idx="8">
                  <c:v>0.5241086483001709</c:v>
                </c:pt>
                <c:pt idx="9">
                  <c:v>0.51762950420379639</c:v>
                </c:pt>
                <c:pt idx="10">
                  <c:v>0.52</c:v>
                </c:pt>
                <c:pt idx="11">
                  <c:v>0.5157659649848938</c:v>
                </c:pt>
                <c:pt idx="12">
                  <c:v>0.51443576812744141</c:v>
                </c:pt>
                <c:pt idx="13">
                  <c:v>0.49388369917869568</c:v>
                </c:pt>
                <c:pt idx="14">
                  <c:v>0.49306324124336243</c:v>
                </c:pt>
                <c:pt idx="15">
                  <c:v>0.46679767966270447</c:v>
                </c:pt>
                <c:pt idx="16">
                  <c:v>0.4531019926071167</c:v>
                </c:pt>
                <c:pt idx="17">
                  <c:v>0.44070765376091003</c:v>
                </c:pt>
                <c:pt idx="18">
                  <c:v>0.43202567100524902</c:v>
                </c:pt>
                <c:pt idx="19">
                  <c:v>0.43059718608856201</c:v>
                </c:pt>
                <c:pt idx="20">
                  <c:v>0.41493904590606689</c:v>
                </c:pt>
                <c:pt idx="21">
                  <c:v>0.41105076670646667</c:v>
                </c:pt>
                <c:pt idx="22">
                  <c:v>0.40667396783828735</c:v>
                </c:pt>
                <c:pt idx="23">
                  <c:v>0.40108668804168701</c:v>
                </c:pt>
                <c:pt idx="24">
                  <c:v>0.38921305537223816</c:v>
                </c:pt>
                <c:pt idx="25">
                  <c:v>0.36364808678627014</c:v>
                </c:pt>
                <c:pt idx="26">
                  <c:v>0.34349387884140015</c:v>
                </c:pt>
              </c:numCache>
            </c:numRef>
          </c:val>
          <c:extLst>
            <c:ext xmlns:c16="http://schemas.microsoft.com/office/drawing/2014/chart" uri="{C3380CC4-5D6E-409C-BE32-E72D297353CC}">
              <c16:uniqueId val="{00000004-979A-4297-A3D7-15D2A520EA00}"/>
            </c:ext>
          </c:extLst>
        </c:ser>
        <c:dLbls>
          <c:showLegendKey val="0"/>
          <c:showVal val="0"/>
          <c:showCatName val="0"/>
          <c:showSerName val="0"/>
          <c:showPercent val="0"/>
          <c:showBubbleSize val="0"/>
        </c:dLbls>
        <c:gapWidth val="150"/>
        <c:overlap val="-27"/>
        <c:axId val="808191872"/>
        <c:axId val="1947782480"/>
      </c:barChart>
      <c:lineChart>
        <c:grouping val="standard"/>
        <c:varyColors val="0"/>
        <c:ser>
          <c:idx val="1"/>
          <c:order val="1"/>
          <c:tx>
            <c:strRef>
              <c:f>'HC1.4.2'!$O$3</c:f>
              <c:strCache>
                <c:ptCount val="1"/>
                <c:pt idx="0">
                  <c:v>Men</c:v>
                </c:pt>
              </c:strCache>
            </c:strRef>
          </c:tx>
          <c:spPr>
            <a:ln w="28575" cap="rnd">
              <a:noFill/>
              <a:round/>
            </a:ln>
            <a:effectLst/>
          </c:spPr>
          <c:marker>
            <c:symbol val="triangle"/>
            <c:size val="6"/>
            <c:spPr>
              <a:solidFill>
                <a:schemeClr val="bg1"/>
              </a:solidFill>
              <a:ln w="9525">
                <a:solidFill>
                  <a:schemeClr val="tx1"/>
                </a:solidFill>
              </a:ln>
              <a:effectLst/>
            </c:spPr>
          </c:marker>
          <c:dPt>
            <c:idx val="10"/>
            <c:marker>
              <c:symbol val="triangle"/>
              <c:size val="6"/>
              <c:spPr>
                <a:solidFill>
                  <a:schemeClr val="bg1"/>
                </a:solidFill>
                <a:ln w="9525">
                  <a:solidFill>
                    <a:schemeClr val="tx1"/>
                  </a:solidFill>
                </a:ln>
                <a:effectLst/>
              </c:spPr>
            </c:marker>
            <c:bubble3D val="0"/>
            <c:spPr>
              <a:ln w="28575" cap="rnd">
                <a:noFill/>
                <a:round/>
              </a:ln>
              <a:effectLst/>
            </c:spPr>
            <c:extLst>
              <c:ext xmlns:c16="http://schemas.microsoft.com/office/drawing/2014/chart" uri="{C3380CC4-5D6E-409C-BE32-E72D297353CC}">
                <c16:uniqueId val="{00000006-979A-4297-A3D7-15D2A520EA00}"/>
              </c:ext>
            </c:extLst>
          </c:dPt>
          <c:cat>
            <c:strRef>
              <c:f>'HC1.4.2'!$M$4:$M$30</c:f>
              <c:strCache>
                <c:ptCount val="27"/>
                <c:pt idx="0">
                  <c:v>Spain</c:v>
                </c:pt>
                <c:pt idx="1">
                  <c:v>Chile</c:v>
                </c:pt>
                <c:pt idx="2">
                  <c:v>Türkiye</c:v>
                </c:pt>
                <c:pt idx="3">
                  <c:v>Mexico</c:v>
                </c:pt>
                <c:pt idx="4">
                  <c:v>Greece</c:v>
                </c:pt>
                <c:pt idx="5">
                  <c:v>Portugal</c:v>
                </c:pt>
                <c:pt idx="6">
                  <c:v>Latvia</c:v>
                </c:pt>
                <c:pt idx="7">
                  <c:v>Germany</c:v>
                </c:pt>
                <c:pt idx="8">
                  <c:v>Korea</c:v>
                </c:pt>
                <c:pt idx="9">
                  <c:v>Israel</c:v>
                </c:pt>
                <c:pt idx="10">
                  <c:v>OECD - 26</c:v>
                </c:pt>
                <c:pt idx="11">
                  <c:v>Lithuania</c:v>
                </c:pt>
                <c:pt idx="12">
                  <c:v>Austria</c:v>
                </c:pt>
                <c:pt idx="13">
                  <c:v>Italy</c:v>
                </c:pt>
                <c:pt idx="14">
                  <c:v>United Kingdom </c:v>
                </c:pt>
                <c:pt idx="15">
                  <c:v>Switzerland</c:v>
                </c:pt>
                <c:pt idx="16">
                  <c:v>Netherlands</c:v>
                </c:pt>
                <c:pt idx="17">
                  <c:v>Estonia</c:v>
                </c:pt>
                <c:pt idx="18">
                  <c:v>Canada</c:v>
                </c:pt>
                <c:pt idx="19">
                  <c:v>Belgium</c:v>
                </c:pt>
                <c:pt idx="20">
                  <c:v>Finland</c:v>
                </c:pt>
                <c:pt idx="21">
                  <c:v>France</c:v>
                </c:pt>
                <c:pt idx="22">
                  <c:v>Slovenia</c:v>
                </c:pt>
                <c:pt idx="23">
                  <c:v>Norway</c:v>
                </c:pt>
                <c:pt idx="24">
                  <c:v>Poland</c:v>
                </c:pt>
                <c:pt idx="25">
                  <c:v>Denmark</c:v>
                </c:pt>
                <c:pt idx="26">
                  <c:v>Ireland</c:v>
                </c:pt>
              </c:strCache>
            </c:strRef>
          </c:cat>
          <c:val>
            <c:numRef>
              <c:f>'HC1.4.2'!$O$4:$O$30</c:f>
              <c:numCache>
                <c:formatCode>0%</c:formatCode>
                <c:ptCount val="27"/>
                <c:pt idx="0">
                  <c:v>0.64122617244720459</c:v>
                </c:pt>
                <c:pt idx="1">
                  <c:v>0.71031332015991211</c:v>
                </c:pt>
                <c:pt idx="2">
                  <c:v>0.55421483516693115</c:v>
                </c:pt>
                <c:pt idx="3">
                  <c:v>0.66050773859024048</c:v>
                </c:pt>
                <c:pt idx="4">
                  <c:v>0.65035641193389893</c:v>
                </c:pt>
                <c:pt idx="5">
                  <c:v>0.53043949604034424</c:v>
                </c:pt>
                <c:pt idx="6">
                  <c:v>0.51248878240585327</c:v>
                </c:pt>
                <c:pt idx="7">
                  <c:v>0.40883371233940125</c:v>
                </c:pt>
                <c:pt idx="8">
                  <c:v>0.48945742845535278</c:v>
                </c:pt>
                <c:pt idx="9">
                  <c:v>0.4756324291229248</c:v>
                </c:pt>
                <c:pt idx="10">
                  <c:v>0.45</c:v>
                </c:pt>
                <c:pt idx="11">
                  <c:v>0.46543660759925842</c:v>
                </c:pt>
                <c:pt idx="12">
                  <c:v>0.39394828677177429</c:v>
                </c:pt>
                <c:pt idx="13">
                  <c:v>0.45731741189956665</c:v>
                </c:pt>
                <c:pt idx="14">
                  <c:v>0.4149186909198761</c:v>
                </c:pt>
                <c:pt idx="15">
                  <c:v>0.39023339748382568</c:v>
                </c:pt>
                <c:pt idx="16">
                  <c:v>0.34133732318878174</c:v>
                </c:pt>
                <c:pt idx="17">
                  <c:v>0.44945013523101807</c:v>
                </c:pt>
                <c:pt idx="18">
                  <c:v>0.38857004046440125</c:v>
                </c:pt>
                <c:pt idx="19">
                  <c:v>0.31089690327644348</c:v>
                </c:pt>
                <c:pt idx="20">
                  <c:v>0.29434719681739807</c:v>
                </c:pt>
                <c:pt idx="21">
                  <c:v>0.31862831115722656</c:v>
                </c:pt>
                <c:pt idx="22">
                  <c:v>0.37838229537010193</c:v>
                </c:pt>
                <c:pt idx="23">
                  <c:v>0.36848145723342896</c:v>
                </c:pt>
                <c:pt idx="24">
                  <c:v>0.35132163763046265</c:v>
                </c:pt>
                <c:pt idx="25">
                  <c:v>0.33743160963058472</c:v>
                </c:pt>
                <c:pt idx="26">
                  <c:v>0.34286808967590332</c:v>
                </c:pt>
              </c:numCache>
            </c:numRef>
          </c:val>
          <c:smooth val="0"/>
          <c:extLst>
            <c:ext xmlns:c16="http://schemas.microsoft.com/office/drawing/2014/chart" uri="{C3380CC4-5D6E-409C-BE32-E72D297353CC}">
              <c16:uniqueId val="{00000005-979A-4297-A3D7-15D2A520EA00}"/>
            </c:ext>
          </c:extLst>
        </c:ser>
        <c:dLbls>
          <c:showLegendKey val="0"/>
          <c:showVal val="0"/>
          <c:showCatName val="0"/>
          <c:showSerName val="0"/>
          <c:showPercent val="0"/>
          <c:showBubbleSize val="0"/>
        </c:dLbls>
        <c:marker val="1"/>
        <c:smooth val="0"/>
        <c:axId val="808191872"/>
        <c:axId val="1947782480"/>
      </c:lineChart>
      <c:catAx>
        <c:axId val="808191872"/>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947782480"/>
        <c:crosses val="autoZero"/>
        <c:auto val="1"/>
        <c:lblAlgn val="ctr"/>
        <c:lblOffset val="0"/>
        <c:tickLblSkip val="1"/>
        <c:noMultiLvlLbl val="0"/>
      </c:catAx>
      <c:valAx>
        <c:axId val="1947782480"/>
        <c:scaling>
          <c:orientation val="minMax"/>
        </c:scaling>
        <c:delete val="0"/>
        <c:axPos val="l"/>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808191872"/>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legend>
      <c:legendPos val="t"/>
      <c:layout>
        <c:manualLayout>
          <c:xMode val="edge"/>
          <c:yMode val="edge"/>
          <c:x val="4.4941672236046198E-2"/>
          <c:y val="1.9846672732664147E-2"/>
          <c:w val="0.9421274050744991"/>
          <c:h val="7.4425022747490549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orientation="portrait"/>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25504391694075E-3"/>
          <c:y val="0.13236324352436013"/>
          <c:w val="0.98691174341245891"/>
          <c:h val="0.85275175192614172"/>
        </c:manualLayout>
      </c:layout>
      <c:barChart>
        <c:barDir val="col"/>
        <c:grouping val="clustered"/>
        <c:varyColors val="0"/>
        <c:ser>
          <c:idx val="0"/>
          <c:order val="0"/>
          <c:tx>
            <c:strRef>
              <c:f>'HC1.4.2'!$R$3</c:f>
              <c:strCache>
                <c:ptCount val="1"/>
                <c:pt idx="0">
                  <c:v>Tenant (↓)</c:v>
                </c:pt>
              </c:strCache>
            </c:strRef>
          </c:tx>
          <c:spPr>
            <a:solidFill>
              <a:srgbClr val="002F6C"/>
            </a:solidFill>
            <a:ln>
              <a:solidFill>
                <a:sysClr val="windowText" lastClr="000000"/>
              </a:solidFill>
            </a:ln>
            <a:effectLst/>
          </c:spPr>
          <c:invertIfNegative val="0"/>
          <c:dPt>
            <c:idx val="10"/>
            <c:invertIfNegative val="0"/>
            <c:bubble3D val="0"/>
            <c:spPr>
              <a:solidFill>
                <a:srgbClr val="002F6C"/>
              </a:solidFill>
              <a:ln>
                <a:solidFill>
                  <a:sysClr val="windowText" lastClr="000000"/>
                </a:solidFill>
              </a:ln>
              <a:effectLst/>
            </c:spPr>
            <c:extLst>
              <c:ext xmlns:c16="http://schemas.microsoft.com/office/drawing/2014/chart" uri="{C3380CC4-5D6E-409C-BE32-E72D297353CC}">
                <c16:uniqueId val="{00000001-E1C9-44E0-A9AF-80FD890F4DA7}"/>
              </c:ext>
            </c:extLst>
          </c:dPt>
          <c:dPt>
            <c:idx val="12"/>
            <c:invertIfNegative val="0"/>
            <c:bubble3D val="0"/>
            <c:spPr>
              <a:solidFill>
                <a:srgbClr val="002F6C"/>
              </a:solidFill>
              <a:ln>
                <a:solidFill>
                  <a:sysClr val="windowText" lastClr="000000"/>
                </a:solidFill>
              </a:ln>
              <a:effectLst/>
            </c:spPr>
            <c:extLst>
              <c:ext xmlns:c16="http://schemas.microsoft.com/office/drawing/2014/chart" uri="{C3380CC4-5D6E-409C-BE32-E72D297353CC}">
                <c16:uniqueId val="{00000003-E1C9-44E0-A9AF-80FD890F4DA7}"/>
              </c:ext>
            </c:extLst>
          </c:dPt>
          <c:dPt>
            <c:idx val="13"/>
            <c:invertIfNegative val="0"/>
            <c:bubble3D val="0"/>
            <c:spPr>
              <a:solidFill>
                <a:srgbClr val="D72B00"/>
              </a:solidFill>
              <a:ln>
                <a:solidFill>
                  <a:sysClr val="windowText" lastClr="000000"/>
                </a:solidFill>
              </a:ln>
              <a:effectLst/>
            </c:spPr>
            <c:extLst>
              <c:ext xmlns:c16="http://schemas.microsoft.com/office/drawing/2014/chart" uri="{C3380CC4-5D6E-409C-BE32-E72D297353CC}">
                <c16:uniqueId val="{00000008-E1C9-44E0-A9AF-80FD890F4DA7}"/>
              </c:ext>
            </c:extLst>
          </c:dPt>
          <c:cat>
            <c:strRef>
              <c:f>'HC1.4.2'!$Q$4:$Q$31</c:f>
              <c:strCache>
                <c:ptCount val="28"/>
                <c:pt idx="0">
                  <c:v>Spain</c:v>
                </c:pt>
                <c:pt idx="1">
                  <c:v>Chile</c:v>
                </c:pt>
                <c:pt idx="2">
                  <c:v>Mexico</c:v>
                </c:pt>
                <c:pt idx="3">
                  <c:v>Türkiye</c:v>
                </c:pt>
                <c:pt idx="4">
                  <c:v>Portugal</c:v>
                </c:pt>
                <c:pt idx="5">
                  <c:v>Greece</c:v>
                </c:pt>
                <c:pt idx="6">
                  <c:v>Ireland</c:v>
                </c:pt>
                <c:pt idx="7">
                  <c:v>Latvia</c:v>
                </c:pt>
                <c:pt idx="8">
                  <c:v>Korea</c:v>
                </c:pt>
                <c:pt idx="9">
                  <c:v>Lithuania</c:v>
                </c:pt>
                <c:pt idx="10">
                  <c:v>Israel</c:v>
                </c:pt>
                <c:pt idx="11">
                  <c:v>Italy</c:v>
                </c:pt>
                <c:pt idx="12">
                  <c:v>Canada</c:v>
                </c:pt>
                <c:pt idx="13">
                  <c:v>OECD - 27</c:v>
                </c:pt>
                <c:pt idx="14">
                  <c:v>United States</c:v>
                </c:pt>
                <c:pt idx="15">
                  <c:v>Slovenia</c:v>
                </c:pt>
                <c:pt idx="16">
                  <c:v>Austria</c:v>
                </c:pt>
                <c:pt idx="17">
                  <c:v>Germany</c:v>
                </c:pt>
                <c:pt idx="18">
                  <c:v>United Kingdom </c:v>
                </c:pt>
                <c:pt idx="19">
                  <c:v>Estonia</c:v>
                </c:pt>
                <c:pt idx="20">
                  <c:v>Belgium</c:v>
                </c:pt>
                <c:pt idx="21">
                  <c:v>Netherlands</c:v>
                </c:pt>
                <c:pt idx="22">
                  <c:v>Norway</c:v>
                </c:pt>
                <c:pt idx="23">
                  <c:v>France</c:v>
                </c:pt>
                <c:pt idx="24">
                  <c:v>Switzerland</c:v>
                </c:pt>
                <c:pt idx="25">
                  <c:v>Poland</c:v>
                </c:pt>
                <c:pt idx="26">
                  <c:v>Finland</c:v>
                </c:pt>
                <c:pt idx="27">
                  <c:v>Denmark</c:v>
                </c:pt>
              </c:strCache>
            </c:strRef>
          </c:cat>
          <c:val>
            <c:numRef>
              <c:f>'HC1.4.2'!$R$4:$R$31</c:f>
              <c:numCache>
                <c:formatCode>0%</c:formatCode>
                <c:ptCount val="28"/>
                <c:pt idx="0">
                  <c:v>0.87558984756469727</c:v>
                </c:pt>
                <c:pt idx="1">
                  <c:v>0.8408505916595459</c:v>
                </c:pt>
                <c:pt idx="2">
                  <c:v>0.79071605205535889</c:v>
                </c:pt>
                <c:pt idx="3">
                  <c:v>0.78263956308364868</c:v>
                </c:pt>
                <c:pt idx="4">
                  <c:v>0.77913814783096313</c:v>
                </c:pt>
                <c:pt idx="5">
                  <c:v>0.7786070704460144</c:v>
                </c:pt>
                <c:pt idx="6">
                  <c:v>0.73539531230926514</c:v>
                </c:pt>
                <c:pt idx="7">
                  <c:v>0.72302788496017456</c:v>
                </c:pt>
                <c:pt idx="8">
                  <c:v>0.70328235626220703</c:v>
                </c:pt>
                <c:pt idx="9">
                  <c:v>0.68695187568664551</c:v>
                </c:pt>
                <c:pt idx="10">
                  <c:v>0.68257993459701538</c:v>
                </c:pt>
                <c:pt idx="11">
                  <c:v>0.67166197299957275</c:v>
                </c:pt>
                <c:pt idx="12">
                  <c:v>0.65254658460617065</c:v>
                </c:pt>
                <c:pt idx="13">
                  <c:v>0.64419198367330766</c:v>
                </c:pt>
                <c:pt idx="14">
                  <c:v>0.63919258117675781</c:v>
                </c:pt>
                <c:pt idx="15">
                  <c:v>0.61045247316360474</c:v>
                </c:pt>
                <c:pt idx="16">
                  <c:v>0.59750235080718994</c:v>
                </c:pt>
                <c:pt idx="17">
                  <c:v>0.59381085634231567</c:v>
                </c:pt>
                <c:pt idx="18">
                  <c:v>0.59343373775482178</c:v>
                </c:pt>
                <c:pt idx="19">
                  <c:v>0.59135270118713379</c:v>
                </c:pt>
                <c:pt idx="20">
                  <c:v>0.58297133445739746</c:v>
                </c:pt>
                <c:pt idx="21">
                  <c:v>0.55399376153945923</c:v>
                </c:pt>
                <c:pt idx="22">
                  <c:v>0.54434508085250854</c:v>
                </c:pt>
                <c:pt idx="23">
                  <c:v>0.53756004571914673</c:v>
                </c:pt>
                <c:pt idx="24">
                  <c:v>0.51050305366516113</c:v>
                </c:pt>
                <c:pt idx="25">
                  <c:v>0.46855935454368591</c:v>
                </c:pt>
                <c:pt idx="26">
                  <c:v>0.44284006953239441</c:v>
                </c:pt>
                <c:pt idx="27">
                  <c:v>0.42367896437644958</c:v>
                </c:pt>
              </c:numCache>
            </c:numRef>
          </c:val>
          <c:extLst>
            <c:ext xmlns:c16="http://schemas.microsoft.com/office/drawing/2014/chart" uri="{C3380CC4-5D6E-409C-BE32-E72D297353CC}">
              <c16:uniqueId val="{00000004-E1C9-44E0-A9AF-80FD890F4DA7}"/>
            </c:ext>
          </c:extLst>
        </c:ser>
        <c:dLbls>
          <c:showLegendKey val="0"/>
          <c:showVal val="0"/>
          <c:showCatName val="0"/>
          <c:showSerName val="0"/>
          <c:showPercent val="0"/>
          <c:showBubbleSize val="0"/>
        </c:dLbls>
        <c:gapWidth val="150"/>
        <c:overlap val="-27"/>
        <c:axId val="808191872"/>
        <c:axId val="1947782480"/>
      </c:barChart>
      <c:lineChart>
        <c:grouping val="standard"/>
        <c:varyColors val="0"/>
        <c:ser>
          <c:idx val="1"/>
          <c:order val="1"/>
          <c:tx>
            <c:strRef>
              <c:f>'HC1.4.2'!$S$3</c:f>
              <c:strCache>
                <c:ptCount val="1"/>
                <c:pt idx="0">
                  <c:v>Owner</c:v>
                </c:pt>
              </c:strCache>
            </c:strRef>
          </c:tx>
          <c:spPr>
            <a:ln w="28575" cap="rnd">
              <a:noFill/>
              <a:round/>
            </a:ln>
            <a:effectLst/>
          </c:spPr>
          <c:marker>
            <c:symbol val="triangle"/>
            <c:size val="6"/>
            <c:spPr>
              <a:solidFill>
                <a:schemeClr val="bg1"/>
              </a:solidFill>
              <a:ln w="9525">
                <a:solidFill>
                  <a:schemeClr val="tx1"/>
                </a:solidFill>
              </a:ln>
              <a:effectLst/>
            </c:spPr>
          </c:marker>
          <c:dPt>
            <c:idx val="10"/>
            <c:marker>
              <c:symbol val="triangle"/>
              <c:size val="6"/>
              <c:spPr>
                <a:solidFill>
                  <a:schemeClr val="bg1"/>
                </a:solidFill>
                <a:ln w="9525">
                  <a:solidFill>
                    <a:schemeClr val="tx1"/>
                  </a:solidFill>
                </a:ln>
                <a:effectLst/>
              </c:spPr>
            </c:marker>
            <c:bubble3D val="0"/>
            <c:spPr>
              <a:ln w="28575" cap="rnd">
                <a:noFill/>
                <a:round/>
              </a:ln>
              <a:effectLst/>
            </c:spPr>
            <c:extLst>
              <c:ext xmlns:c16="http://schemas.microsoft.com/office/drawing/2014/chart" uri="{C3380CC4-5D6E-409C-BE32-E72D297353CC}">
                <c16:uniqueId val="{00000006-E1C9-44E0-A9AF-80FD890F4DA7}"/>
              </c:ext>
            </c:extLst>
          </c:dPt>
          <c:dPt>
            <c:idx val="13"/>
            <c:marker>
              <c:symbol val="triangle"/>
              <c:size val="6"/>
              <c:spPr>
                <a:solidFill>
                  <a:schemeClr val="bg1"/>
                </a:solidFill>
                <a:ln w="9525">
                  <a:solidFill>
                    <a:schemeClr val="tx1"/>
                  </a:solidFill>
                </a:ln>
                <a:effectLst/>
              </c:spPr>
            </c:marker>
            <c:bubble3D val="0"/>
            <c:spPr>
              <a:ln w="28575" cap="rnd">
                <a:noFill/>
                <a:round/>
              </a:ln>
              <a:effectLst/>
            </c:spPr>
            <c:extLst>
              <c:ext xmlns:c16="http://schemas.microsoft.com/office/drawing/2014/chart" uri="{C3380CC4-5D6E-409C-BE32-E72D297353CC}">
                <c16:uniqueId val="{00000009-E1C9-44E0-A9AF-80FD890F4DA7}"/>
              </c:ext>
            </c:extLst>
          </c:dPt>
          <c:cat>
            <c:strRef>
              <c:f>'HC1.4.2'!$Q$4:$Q$31</c:f>
              <c:strCache>
                <c:ptCount val="28"/>
                <c:pt idx="0">
                  <c:v>Spain</c:v>
                </c:pt>
                <c:pt idx="1">
                  <c:v>Chile</c:v>
                </c:pt>
                <c:pt idx="2">
                  <c:v>Mexico</c:v>
                </c:pt>
                <c:pt idx="3">
                  <c:v>Türkiye</c:v>
                </c:pt>
                <c:pt idx="4">
                  <c:v>Portugal</c:v>
                </c:pt>
                <c:pt idx="5">
                  <c:v>Greece</c:v>
                </c:pt>
                <c:pt idx="6">
                  <c:v>Ireland</c:v>
                </c:pt>
                <c:pt idx="7">
                  <c:v>Latvia</c:v>
                </c:pt>
                <c:pt idx="8">
                  <c:v>Korea</c:v>
                </c:pt>
                <c:pt idx="9">
                  <c:v>Lithuania</c:v>
                </c:pt>
                <c:pt idx="10">
                  <c:v>Israel</c:v>
                </c:pt>
                <c:pt idx="11">
                  <c:v>Italy</c:v>
                </c:pt>
                <c:pt idx="12">
                  <c:v>Canada</c:v>
                </c:pt>
                <c:pt idx="13">
                  <c:v>OECD - 27</c:v>
                </c:pt>
                <c:pt idx="14">
                  <c:v>United States</c:v>
                </c:pt>
                <c:pt idx="15">
                  <c:v>Slovenia</c:v>
                </c:pt>
                <c:pt idx="16">
                  <c:v>Austria</c:v>
                </c:pt>
                <c:pt idx="17">
                  <c:v>Germany</c:v>
                </c:pt>
                <c:pt idx="18">
                  <c:v>United Kingdom </c:v>
                </c:pt>
                <c:pt idx="19">
                  <c:v>Estonia</c:v>
                </c:pt>
                <c:pt idx="20">
                  <c:v>Belgium</c:v>
                </c:pt>
                <c:pt idx="21">
                  <c:v>Netherlands</c:v>
                </c:pt>
                <c:pt idx="22">
                  <c:v>Norway</c:v>
                </c:pt>
                <c:pt idx="23">
                  <c:v>France</c:v>
                </c:pt>
                <c:pt idx="24">
                  <c:v>Switzerland</c:v>
                </c:pt>
                <c:pt idx="25">
                  <c:v>Poland</c:v>
                </c:pt>
                <c:pt idx="26">
                  <c:v>Finland</c:v>
                </c:pt>
                <c:pt idx="27">
                  <c:v>Denmark</c:v>
                </c:pt>
              </c:strCache>
            </c:strRef>
          </c:cat>
          <c:val>
            <c:numRef>
              <c:f>'HC1.4.2'!$S$4:$S$31</c:f>
              <c:numCache>
                <c:formatCode>0%</c:formatCode>
                <c:ptCount val="28"/>
                <c:pt idx="0">
                  <c:v>0.64910614490509033</c:v>
                </c:pt>
                <c:pt idx="1">
                  <c:v>0.63856863975524902</c:v>
                </c:pt>
                <c:pt idx="2">
                  <c:v>0.63118076324462891</c:v>
                </c:pt>
                <c:pt idx="3">
                  <c:v>0.57425689697265625</c:v>
                </c:pt>
                <c:pt idx="4">
                  <c:v>0.53154993057250977</c:v>
                </c:pt>
                <c:pt idx="5">
                  <c:v>0.62467533349990845</c:v>
                </c:pt>
                <c:pt idx="6">
                  <c:v>0.15442775189876556</c:v>
                </c:pt>
                <c:pt idx="7">
                  <c:v>0.49286061525344849</c:v>
                </c:pt>
                <c:pt idx="8">
                  <c:v>0.42887958884239197</c:v>
                </c:pt>
                <c:pt idx="9">
                  <c:v>0.42607033252716064</c:v>
                </c:pt>
                <c:pt idx="10">
                  <c:v>0.33354619145393372</c:v>
                </c:pt>
                <c:pt idx="11">
                  <c:v>0.40446114540100098</c:v>
                </c:pt>
                <c:pt idx="12">
                  <c:v>0.30585801601409912</c:v>
                </c:pt>
                <c:pt idx="13">
                  <c:v>0.39287742696426531</c:v>
                </c:pt>
                <c:pt idx="14">
                  <c:v>0.32395449280738831</c:v>
                </c:pt>
                <c:pt idx="15">
                  <c:v>0.33502033352851868</c:v>
                </c:pt>
                <c:pt idx="16">
                  <c:v>0.31676971912384033</c:v>
                </c:pt>
                <c:pt idx="17">
                  <c:v>0.30682319402694702</c:v>
                </c:pt>
                <c:pt idx="18">
                  <c:v>0.35820791125297546</c:v>
                </c:pt>
                <c:pt idx="19">
                  <c:v>0.40483450889587402</c:v>
                </c:pt>
                <c:pt idx="20">
                  <c:v>0.28550019860267639</c:v>
                </c:pt>
                <c:pt idx="21">
                  <c:v>0.29472580552101135</c:v>
                </c:pt>
                <c:pt idx="22">
                  <c:v>0.33488243818283081</c:v>
                </c:pt>
                <c:pt idx="23">
                  <c:v>0.27074682712554932</c:v>
                </c:pt>
                <c:pt idx="24">
                  <c:v>0.28569480776786804</c:v>
                </c:pt>
                <c:pt idx="25">
                  <c:v>0.32008922100067139</c:v>
                </c:pt>
                <c:pt idx="26">
                  <c:v>0.2882314920425415</c:v>
                </c:pt>
                <c:pt idx="27">
                  <c:v>0.28676822781562805</c:v>
                </c:pt>
              </c:numCache>
            </c:numRef>
          </c:val>
          <c:smooth val="0"/>
          <c:extLst>
            <c:ext xmlns:c16="http://schemas.microsoft.com/office/drawing/2014/chart" uri="{C3380CC4-5D6E-409C-BE32-E72D297353CC}">
              <c16:uniqueId val="{00000007-E1C9-44E0-A9AF-80FD890F4DA7}"/>
            </c:ext>
          </c:extLst>
        </c:ser>
        <c:dLbls>
          <c:showLegendKey val="0"/>
          <c:showVal val="0"/>
          <c:showCatName val="0"/>
          <c:showSerName val="0"/>
          <c:showPercent val="0"/>
          <c:showBubbleSize val="0"/>
        </c:dLbls>
        <c:marker val="1"/>
        <c:smooth val="0"/>
        <c:axId val="808191872"/>
        <c:axId val="1947782480"/>
      </c:lineChart>
      <c:catAx>
        <c:axId val="808191872"/>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947782480"/>
        <c:crosses val="autoZero"/>
        <c:auto val="1"/>
        <c:lblAlgn val="ctr"/>
        <c:lblOffset val="0"/>
        <c:tickLblSkip val="1"/>
        <c:noMultiLvlLbl val="0"/>
      </c:catAx>
      <c:valAx>
        <c:axId val="1947782480"/>
        <c:scaling>
          <c:orientation val="minMax"/>
        </c:scaling>
        <c:delete val="0"/>
        <c:axPos val="l"/>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808191872"/>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legend>
      <c:legendPos val="t"/>
      <c:layout>
        <c:manualLayout>
          <c:xMode val="edge"/>
          <c:yMode val="edge"/>
          <c:x val="4.4941672236046198E-2"/>
          <c:y val="1.9846672732664147E-2"/>
          <c:w val="0.9421274050744991"/>
          <c:h val="7.4425022747490549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orientation="portrait"/>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25504391694075E-3"/>
          <c:y val="0.13236324352436013"/>
          <c:w val="0.98691174341245891"/>
          <c:h val="0.85275175192614172"/>
        </c:manualLayout>
      </c:layout>
      <c:barChart>
        <c:barDir val="col"/>
        <c:grouping val="clustered"/>
        <c:varyColors val="0"/>
        <c:ser>
          <c:idx val="0"/>
          <c:order val="0"/>
          <c:tx>
            <c:strRef>
              <c:f>'HC1.4.2'!$V$3</c:f>
              <c:strCache>
                <c:ptCount val="1"/>
                <c:pt idx="0">
                  <c:v>Bottom quintile (↓)</c:v>
                </c:pt>
              </c:strCache>
            </c:strRef>
          </c:tx>
          <c:spPr>
            <a:solidFill>
              <a:srgbClr val="002F6C"/>
            </a:solidFill>
            <a:ln>
              <a:solidFill>
                <a:sysClr val="windowText" lastClr="000000"/>
              </a:solidFill>
            </a:ln>
            <a:effectLst/>
          </c:spPr>
          <c:invertIfNegative val="0"/>
          <c:dPt>
            <c:idx val="10"/>
            <c:invertIfNegative val="0"/>
            <c:bubble3D val="0"/>
            <c:spPr>
              <a:solidFill>
                <a:srgbClr val="002F6C"/>
              </a:solidFill>
              <a:ln>
                <a:solidFill>
                  <a:sysClr val="windowText" lastClr="000000"/>
                </a:solidFill>
              </a:ln>
              <a:effectLst/>
            </c:spPr>
            <c:extLst>
              <c:ext xmlns:c16="http://schemas.microsoft.com/office/drawing/2014/chart" uri="{C3380CC4-5D6E-409C-BE32-E72D297353CC}">
                <c16:uniqueId val="{00000001-7C2A-47F2-9D9B-5312A12007D8}"/>
              </c:ext>
            </c:extLst>
          </c:dPt>
          <c:dPt>
            <c:idx val="12"/>
            <c:invertIfNegative val="0"/>
            <c:bubble3D val="0"/>
            <c:spPr>
              <a:solidFill>
                <a:srgbClr val="D72B00"/>
              </a:solidFill>
              <a:ln>
                <a:solidFill>
                  <a:sysClr val="windowText" lastClr="000000"/>
                </a:solidFill>
              </a:ln>
              <a:effectLst/>
            </c:spPr>
            <c:extLst>
              <c:ext xmlns:c16="http://schemas.microsoft.com/office/drawing/2014/chart" uri="{C3380CC4-5D6E-409C-BE32-E72D297353CC}">
                <c16:uniqueId val="{00000003-7C2A-47F2-9D9B-5312A12007D8}"/>
              </c:ext>
            </c:extLst>
          </c:dPt>
          <c:dPt>
            <c:idx val="13"/>
            <c:invertIfNegative val="0"/>
            <c:bubble3D val="0"/>
            <c:spPr>
              <a:solidFill>
                <a:srgbClr val="002F6C"/>
              </a:solidFill>
              <a:ln>
                <a:solidFill>
                  <a:sysClr val="windowText" lastClr="000000"/>
                </a:solidFill>
              </a:ln>
              <a:effectLst/>
            </c:spPr>
            <c:extLst>
              <c:ext xmlns:c16="http://schemas.microsoft.com/office/drawing/2014/chart" uri="{C3380CC4-5D6E-409C-BE32-E72D297353CC}">
                <c16:uniqueId val="{00000005-7C2A-47F2-9D9B-5312A12007D8}"/>
              </c:ext>
            </c:extLst>
          </c:dPt>
          <c:cat>
            <c:strRef>
              <c:f>'HC1.4.2'!$U$4:$U$31</c:f>
              <c:strCache>
                <c:ptCount val="28"/>
                <c:pt idx="0">
                  <c:v>Spain</c:v>
                </c:pt>
                <c:pt idx="1">
                  <c:v>Chile</c:v>
                </c:pt>
                <c:pt idx="2">
                  <c:v>Mexico</c:v>
                </c:pt>
                <c:pt idx="3">
                  <c:v>Greece</c:v>
                </c:pt>
                <c:pt idx="4">
                  <c:v>Türkiye</c:v>
                </c:pt>
                <c:pt idx="5">
                  <c:v>Italy</c:v>
                </c:pt>
                <c:pt idx="6">
                  <c:v>Portugal</c:v>
                </c:pt>
                <c:pt idx="7">
                  <c:v>Germany</c:v>
                </c:pt>
                <c:pt idx="8">
                  <c:v>Israel</c:v>
                </c:pt>
                <c:pt idx="9">
                  <c:v>Austria</c:v>
                </c:pt>
                <c:pt idx="10">
                  <c:v>United States</c:v>
                </c:pt>
                <c:pt idx="11">
                  <c:v>Latvia</c:v>
                </c:pt>
                <c:pt idx="12">
                  <c:v>OECD - 27</c:v>
                </c:pt>
                <c:pt idx="13">
                  <c:v>Korea</c:v>
                </c:pt>
                <c:pt idx="14">
                  <c:v>Lithuania</c:v>
                </c:pt>
                <c:pt idx="15">
                  <c:v>France</c:v>
                </c:pt>
                <c:pt idx="16">
                  <c:v>Estonia</c:v>
                </c:pt>
                <c:pt idx="17">
                  <c:v>Canada</c:v>
                </c:pt>
                <c:pt idx="18">
                  <c:v>Belgium</c:v>
                </c:pt>
                <c:pt idx="19">
                  <c:v>Norway</c:v>
                </c:pt>
                <c:pt idx="20">
                  <c:v>United Kingdom </c:v>
                </c:pt>
                <c:pt idx="21">
                  <c:v>Ireland</c:v>
                </c:pt>
                <c:pt idx="22">
                  <c:v>Switzerland</c:v>
                </c:pt>
                <c:pt idx="23">
                  <c:v>Denmark</c:v>
                </c:pt>
                <c:pt idx="24">
                  <c:v>Netherlands</c:v>
                </c:pt>
                <c:pt idx="25">
                  <c:v>Slovenia</c:v>
                </c:pt>
                <c:pt idx="26">
                  <c:v>Poland</c:v>
                </c:pt>
                <c:pt idx="27">
                  <c:v>Finland</c:v>
                </c:pt>
              </c:strCache>
            </c:strRef>
          </c:cat>
          <c:val>
            <c:numRef>
              <c:f>'HC1.4.2'!$V$4:$V$31</c:f>
              <c:numCache>
                <c:formatCode>0%</c:formatCode>
                <c:ptCount val="28"/>
                <c:pt idx="0">
                  <c:v>0.84332621097564697</c:v>
                </c:pt>
                <c:pt idx="1">
                  <c:v>0.79187190532684326</c:v>
                </c:pt>
                <c:pt idx="2">
                  <c:v>0.77308434247970581</c:v>
                </c:pt>
                <c:pt idx="3">
                  <c:v>0.76973164081573486</c:v>
                </c:pt>
                <c:pt idx="4">
                  <c:v>0.66938233375549316</c:v>
                </c:pt>
                <c:pt idx="5">
                  <c:v>0.66775482892990112</c:v>
                </c:pt>
                <c:pt idx="6">
                  <c:v>0.66469031572341919</c:v>
                </c:pt>
                <c:pt idx="7">
                  <c:v>0.6180071234703064</c:v>
                </c:pt>
                <c:pt idx="8">
                  <c:v>0.6171109676361084</c:v>
                </c:pt>
                <c:pt idx="9">
                  <c:v>0.61463338136672974</c:v>
                </c:pt>
                <c:pt idx="10">
                  <c:v>0.60849648714065552</c:v>
                </c:pt>
                <c:pt idx="11">
                  <c:v>0.60280191898345947</c:v>
                </c:pt>
                <c:pt idx="12">
                  <c:v>0.5934186666100113</c:v>
                </c:pt>
                <c:pt idx="13">
                  <c:v>0.59338748455047607</c:v>
                </c:pt>
                <c:pt idx="14">
                  <c:v>0.57724118232727051</c:v>
                </c:pt>
                <c:pt idx="15">
                  <c:v>0.5618215799331665</c:v>
                </c:pt>
                <c:pt idx="16">
                  <c:v>0.55843079090118408</c:v>
                </c:pt>
                <c:pt idx="17">
                  <c:v>0.54825639724731445</c:v>
                </c:pt>
                <c:pt idx="18">
                  <c:v>0.53954559564590454</c:v>
                </c:pt>
                <c:pt idx="19">
                  <c:v>0.53576606512069702</c:v>
                </c:pt>
                <c:pt idx="20">
                  <c:v>0.52262526750564575</c:v>
                </c:pt>
                <c:pt idx="21">
                  <c:v>0.50926876068115234</c:v>
                </c:pt>
                <c:pt idx="22">
                  <c:v>0.50414299964904785</c:v>
                </c:pt>
                <c:pt idx="23">
                  <c:v>0.49058550596237183</c:v>
                </c:pt>
                <c:pt idx="24">
                  <c:v>0.48906397819519043</c:v>
                </c:pt>
                <c:pt idx="25">
                  <c:v>0.46171966195106506</c:v>
                </c:pt>
                <c:pt idx="26">
                  <c:v>0.45567715167999268</c:v>
                </c:pt>
                <c:pt idx="27">
                  <c:v>0.43388012051582336</c:v>
                </c:pt>
              </c:numCache>
            </c:numRef>
          </c:val>
          <c:extLst>
            <c:ext xmlns:c16="http://schemas.microsoft.com/office/drawing/2014/chart" uri="{C3380CC4-5D6E-409C-BE32-E72D297353CC}">
              <c16:uniqueId val="{00000006-7C2A-47F2-9D9B-5312A12007D8}"/>
            </c:ext>
          </c:extLst>
        </c:ser>
        <c:dLbls>
          <c:showLegendKey val="0"/>
          <c:showVal val="0"/>
          <c:showCatName val="0"/>
          <c:showSerName val="0"/>
          <c:showPercent val="0"/>
          <c:showBubbleSize val="0"/>
        </c:dLbls>
        <c:gapWidth val="150"/>
        <c:overlap val="-27"/>
        <c:axId val="808191872"/>
        <c:axId val="1947782480"/>
      </c:barChart>
      <c:lineChart>
        <c:grouping val="standard"/>
        <c:varyColors val="0"/>
        <c:ser>
          <c:idx val="1"/>
          <c:order val="1"/>
          <c:tx>
            <c:strRef>
              <c:f>'HC1.4.2'!$W$3</c:f>
              <c:strCache>
                <c:ptCount val="1"/>
                <c:pt idx="0">
                  <c:v>Third quintile</c:v>
                </c:pt>
              </c:strCache>
            </c:strRef>
          </c:tx>
          <c:spPr>
            <a:ln w="28575" cap="rnd">
              <a:noFill/>
              <a:round/>
            </a:ln>
            <a:effectLst/>
          </c:spPr>
          <c:marker>
            <c:symbol val="diamond"/>
            <c:size val="6"/>
            <c:spPr>
              <a:solidFill>
                <a:srgbClr val="7FA8D9"/>
              </a:solidFill>
              <a:ln w="9525">
                <a:solidFill>
                  <a:schemeClr val="tx1"/>
                </a:solidFill>
              </a:ln>
              <a:effectLst/>
            </c:spPr>
          </c:marker>
          <c:dPt>
            <c:idx val="10"/>
            <c:marker>
              <c:symbol val="diamond"/>
              <c:size val="6"/>
              <c:spPr>
                <a:solidFill>
                  <a:srgbClr val="7FA8D9"/>
                </a:solidFill>
                <a:ln w="9525">
                  <a:solidFill>
                    <a:schemeClr val="tx1"/>
                  </a:solidFill>
                </a:ln>
                <a:effectLst/>
              </c:spPr>
            </c:marker>
            <c:bubble3D val="0"/>
            <c:spPr>
              <a:ln w="28575" cap="rnd">
                <a:noFill/>
                <a:round/>
              </a:ln>
              <a:effectLst/>
            </c:spPr>
            <c:extLst>
              <c:ext xmlns:c16="http://schemas.microsoft.com/office/drawing/2014/chart" uri="{C3380CC4-5D6E-409C-BE32-E72D297353CC}">
                <c16:uniqueId val="{00000008-7C2A-47F2-9D9B-5312A12007D8}"/>
              </c:ext>
            </c:extLst>
          </c:dPt>
          <c:dPt>
            <c:idx val="13"/>
            <c:marker>
              <c:symbol val="diamond"/>
              <c:size val="6"/>
              <c:spPr>
                <a:solidFill>
                  <a:srgbClr val="7FA8D9"/>
                </a:solidFill>
                <a:ln w="9525">
                  <a:solidFill>
                    <a:schemeClr val="tx1"/>
                  </a:solidFill>
                </a:ln>
                <a:effectLst/>
              </c:spPr>
            </c:marker>
            <c:bubble3D val="0"/>
            <c:spPr>
              <a:ln w="28575" cap="rnd">
                <a:noFill/>
                <a:round/>
              </a:ln>
              <a:effectLst/>
            </c:spPr>
            <c:extLst>
              <c:ext xmlns:c16="http://schemas.microsoft.com/office/drawing/2014/chart" uri="{C3380CC4-5D6E-409C-BE32-E72D297353CC}">
                <c16:uniqueId val="{0000000A-7C2A-47F2-9D9B-5312A12007D8}"/>
              </c:ext>
            </c:extLst>
          </c:dPt>
          <c:cat>
            <c:strRef>
              <c:f>'HC1.4.2'!$U$4:$U$31</c:f>
              <c:strCache>
                <c:ptCount val="28"/>
                <c:pt idx="0">
                  <c:v>Spain</c:v>
                </c:pt>
                <c:pt idx="1">
                  <c:v>Chile</c:v>
                </c:pt>
                <c:pt idx="2">
                  <c:v>Mexico</c:v>
                </c:pt>
                <c:pt idx="3">
                  <c:v>Greece</c:v>
                </c:pt>
                <c:pt idx="4">
                  <c:v>Türkiye</c:v>
                </c:pt>
                <c:pt idx="5">
                  <c:v>Italy</c:v>
                </c:pt>
                <c:pt idx="6">
                  <c:v>Portugal</c:v>
                </c:pt>
                <c:pt idx="7">
                  <c:v>Germany</c:v>
                </c:pt>
                <c:pt idx="8">
                  <c:v>Israel</c:v>
                </c:pt>
                <c:pt idx="9">
                  <c:v>Austria</c:v>
                </c:pt>
                <c:pt idx="10">
                  <c:v>United States</c:v>
                </c:pt>
                <c:pt idx="11">
                  <c:v>Latvia</c:v>
                </c:pt>
                <c:pt idx="12">
                  <c:v>OECD - 27</c:v>
                </c:pt>
                <c:pt idx="13">
                  <c:v>Korea</c:v>
                </c:pt>
                <c:pt idx="14">
                  <c:v>Lithuania</c:v>
                </c:pt>
                <c:pt idx="15">
                  <c:v>France</c:v>
                </c:pt>
                <c:pt idx="16">
                  <c:v>Estonia</c:v>
                </c:pt>
                <c:pt idx="17">
                  <c:v>Canada</c:v>
                </c:pt>
                <c:pt idx="18">
                  <c:v>Belgium</c:v>
                </c:pt>
                <c:pt idx="19">
                  <c:v>Norway</c:v>
                </c:pt>
                <c:pt idx="20">
                  <c:v>United Kingdom </c:v>
                </c:pt>
                <c:pt idx="21">
                  <c:v>Ireland</c:v>
                </c:pt>
                <c:pt idx="22">
                  <c:v>Switzerland</c:v>
                </c:pt>
                <c:pt idx="23">
                  <c:v>Denmark</c:v>
                </c:pt>
                <c:pt idx="24">
                  <c:v>Netherlands</c:v>
                </c:pt>
                <c:pt idx="25">
                  <c:v>Slovenia</c:v>
                </c:pt>
                <c:pt idx="26">
                  <c:v>Poland</c:v>
                </c:pt>
                <c:pt idx="27">
                  <c:v>Finland</c:v>
                </c:pt>
              </c:strCache>
            </c:strRef>
          </c:cat>
          <c:val>
            <c:numRef>
              <c:f>'HC1.4.2'!$W$4:$W$31</c:f>
              <c:numCache>
                <c:formatCode>0%</c:formatCode>
                <c:ptCount val="28"/>
                <c:pt idx="0">
                  <c:v>0.6832810640335083</c:v>
                </c:pt>
                <c:pt idx="1">
                  <c:v>0.82929688692092896</c:v>
                </c:pt>
                <c:pt idx="2">
                  <c:v>0.70945990085601807</c:v>
                </c:pt>
                <c:pt idx="3">
                  <c:v>0.6893002986907959</c:v>
                </c:pt>
                <c:pt idx="4">
                  <c:v>0.65234583616256714</c:v>
                </c:pt>
                <c:pt idx="5">
                  <c:v>0.38620361685752869</c:v>
                </c:pt>
                <c:pt idx="6">
                  <c:v>0.58420580625534058</c:v>
                </c:pt>
                <c:pt idx="7">
                  <c:v>0.45256310701370239</c:v>
                </c:pt>
                <c:pt idx="8">
                  <c:v>0.52264899015426636</c:v>
                </c:pt>
                <c:pt idx="9">
                  <c:v>0.3992040753364563</c:v>
                </c:pt>
                <c:pt idx="10">
                  <c:v>0.39608648419380188</c:v>
                </c:pt>
                <c:pt idx="11">
                  <c:v>0.56604659557342529</c:v>
                </c:pt>
                <c:pt idx="12">
                  <c:v>0.4690623719383169</c:v>
                </c:pt>
                <c:pt idx="13">
                  <c:v>0.48334565758705139</c:v>
                </c:pt>
                <c:pt idx="14">
                  <c:v>0.51114761829376221</c:v>
                </c:pt>
                <c:pt idx="15">
                  <c:v>0.33643147349357605</c:v>
                </c:pt>
                <c:pt idx="16">
                  <c:v>0.46662947535514832</c:v>
                </c:pt>
                <c:pt idx="17">
                  <c:v>0.38854196667671204</c:v>
                </c:pt>
                <c:pt idx="18">
                  <c:v>0.31525894999504089</c:v>
                </c:pt>
                <c:pt idx="19">
                  <c:v>0.33342626690864563</c:v>
                </c:pt>
                <c:pt idx="20">
                  <c:v>0.48360472917556763</c:v>
                </c:pt>
                <c:pt idx="21">
                  <c:v>0.24415411055088043</c:v>
                </c:pt>
                <c:pt idx="22">
                  <c:v>0.45815059542655945</c:v>
                </c:pt>
                <c:pt idx="23">
                  <c:v>0.36967715620994568</c:v>
                </c:pt>
                <c:pt idx="24">
                  <c:v>0.41043698787689209</c:v>
                </c:pt>
                <c:pt idx="25">
                  <c:v>0.3317609429359436</c:v>
                </c:pt>
                <c:pt idx="26">
                  <c:v>0.32807096838951111</c:v>
                </c:pt>
                <c:pt idx="27">
                  <c:v>0.33340448141098022</c:v>
                </c:pt>
              </c:numCache>
            </c:numRef>
          </c:val>
          <c:smooth val="0"/>
          <c:extLst>
            <c:ext xmlns:c16="http://schemas.microsoft.com/office/drawing/2014/chart" uri="{C3380CC4-5D6E-409C-BE32-E72D297353CC}">
              <c16:uniqueId val="{0000000B-7C2A-47F2-9D9B-5312A12007D8}"/>
            </c:ext>
          </c:extLst>
        </c:ser>
        <c:ser>
          <c:idx val="2"/>
          <c:order val="2"/>
          <c:tx>
            <c:strRef>
              <c:f>'HC1.4.2'!$X$3</c:f>
              <c:strCache>
                <c:ptCount val="1"/>
                <c:pt idx="0">
                  <c:v>Top quintile</c:v>
                </c:pt>
              </c:strCache>
            </c:strRef>
          </c:tx>
          <c:spPr>
            <a:ln w="28575" cap="rnd">
              <a:noFill/>
              <a:round/>
            </a:ln>
            <a:effectLst/>
          </c:spPr>
          <c:marker>
            <c:symbol val="triangle"/>
            <c:size val="6"/>
            <c:spPr>
              <a:solidFill>
                <a:schemeClr val="bg1"/>
              </a:solidFill>
              <a:ln w="9525">
                <a:solidFill>
                  <a:schemeClr val="tx1"/>
                </a:solidFill>
              </a:ln>
              <a:effectLst/>
            </c:spPr>
          </c:marker>
          <c:dPt>
            <c:idx val="13"/>
            <c:marker>
              <c:symbol val="triangle"/>
              <c:size val="6"/>
              <c:spPr>
                <a:solidFill>
                  <a:schemeClr val="bg1"/>
                </a:solidFill>
                <a:ln w="9525">
                  <a:solidFill>
                    <a:schemeClr val="tx1"/>
                  </a:solidFill>
                </a:ln>
                <a:effectLst/>
              </c:spPr>
            </c:marker>
            <c:bubble3D val="0"/>
            <c:spPr>
              <a:ln w="28575" cap="rnd">
                <a:noFill/>
                <a:round/>
              </a:ln>
              <a:effectLst/>
            </c:spPr>
            <c:extLst>
              <c:ext xmlns:c16="http://schemas.microsoft.com/office/drawing/2014/chart" uri="{C3380CC4-5D6E-409C-BE32-E72D297353CC}">
                <c16:uniqueId val="{0000000B-0034-4A0B-8611-1FEFBEA4064A}"/>
              </c:ext>
            </c:extLst>
          </c:dPt>
          <c:cat>
            <c:strRef>
              <c:f>'HC1.4.2'!$U$4:$U$31</c:f>
              <c:strCache>
                <c:ptCount val="28"/>
                <c:pt idx="0">
                  <c:v>Spain</c:v>
                </c:pt>
                <c:pt idx="1">
                  <c:v>Chile</c:v>
                </c:pt>
                <c:pt idx="2">
                  <c:v>Mexico</c:v>
                </c:pt>
                <c:pt idx="3">
                  <c:v>Greece</c:v>
                </c:pt>
                <c:pt idx="4">
                  <c:v>Türkiye</c:v>
                </c:pt>
                <c:pt idx="5">
                  <c:v>Italy</c:v>
                </c:pt>
                <c:pt idx="6">
                  <c:v>Portugal</c:v>
                </c:pt>
                <c:pt idx="7">
                  <c:v>Germany</c:v>
                </c:pt>
                <c:pt idx="8">
                  <c:v>Israel</c:v>
                </c:pt>
                <c:pt idx="9">
                  <c:v>Austria</c:v>
                </c:pt>
                <c:pt idx="10">
                  <c:v>United States</c:v>
                </c:pt>
                <c:pt idx="11">
                  <c:v>Latvia</c:v>
                </c:pt>
                <c:pt idx="12">
                  <c:v>OECD - 27</c:v>
                </c:pt>
                <c:pt idx="13">
                  <c:v>Korea</c:v>
                </c:pt>
                <c:pt idx="14">
                  <c:v>Lithuania</c:v>
                </c:pt>
                <c:pt idx="15">
                  <c:v>France</c:v>
                </c:pt>
                <c:pt idx="16">
                  <c:v>Estonia</c:v>
                </c:pt>
                <c:pt idx="17">
                  <c:v>Canada</c:v>
                </c:pt>
                <c:pt idx="18">
                  <c:v>Belgium</c:v>
                </c:pt>
                <c:pt idx="19">
                  <c:v>Norway</c:v>
                </c:pt>
                <c:pt idx="20">
                  <c:v>United Kingdom </c:v>
                </c:pt>
                <c:pt idx="21">
                  <c:v>Ireland</c:v>
                </c:pt>
                <c:pt idx="22">
                  <c:v>Switzerland</c:v>
                </c:pt>
                <c:pt idx="23">
                  <c:v>Denmark</c:v>
                </c:pt>
                <c:pt idx="24">
                  <c:v>Netherlands</c:v>
                </c:pt>
                <c:pt idx="25">
                  <c:v>Slovenia</c:v>
                </c:pt>
                <c:pt idx="26">
                  <c:v>Poland</c:v>
                </c:pt>
                <c:pt idx="27">
                  <c:v>Finland</c:v>
                </c:pt>
              </c:strCache>
            </c:strRef>
          </c:cat>
          <c:val>
            <c:numRef>
              <c:f>'HC1.4.2'!$X$4:$X$31</c:f>
              <c:numCache>
                <c:formatCode>0%</c:formatCode>
                <c:ptCount val="28"/>
                <c:pt idx="0">
                  <c:v>0.61450135707855225</c:v>
                </c:pt>
                <c:pt idx="1">
                  <c:v>0.60542500019073486</c:v>
                </c:pt>
                <c:pt idx="2">
                  <c:v>0.60758078098297119</c:v>
                </c:pt>
                <c:pt idx="3">
                  <c:v>0.58065193891525269</c:v>
                </c:pt>
                <c:pt idx="4">
                  <c:v>0.58097332715988159</c:v>
                </c:pt>
                <c:pt idx="5">
                  <c:v>0.40947961807250977</c:v>
                </c:pt>
                <c:pt idx="6">
                  <c:v>0.53508740663528442</c:v>
                </c:pt>
                <c:pt idx="7">
                  <c:v>0.36607638001441956</c:v>
                </c:pt>
                <c:pt idx="8">
                  <c:v>0.41382214426994324</c:v>
                </c:pt>
                <c:pt idx="9">
                  <c:v>0.39612069725990295</c:v>
                </c:pt>
                <c:pt idx="10">
                  <c:v>0.27422395348548889</c:v>
                </c:pt>
                <c:pt idx="11">
                  <c:v>0.50128680467605591</c:v>
                </c:pt>
                <c:pt idx="12">
                  <c:v>0.39433623629587666</c:v>
                </c:pt>
                <c:pt idx="13">
                  <c:v>0.38980114459991455</c:v>
                </c:pt>
                <c:pt idx="14">
                  <c:v>0.38405594229698181</c:v>
                </c:pt>
                <c:pt idx="15">
                  <c:v>0.27079969644546509</c:v>
                </c:pt>
                <c:pt idx="16">
                  <c:v>0.30060586333274841</c:v>
                </c:pt>
                <c:pt idx="17">
                  <c:v>0.30533537268638611</c:v>
                </c:pt>
                <c:pt idx="18">
                  <c:v>0.26896068453788757</c:v>
                </c:pt>
                <c:pt idx="19">
                  <c:v>0.24127154052257538</c:v>
                </c:pt>
                <c:pt idx="20">
                  <c:v>0.39122092723846436</c:v>
                </c:pt>
                <c:pt idx="21">
                  <c:v>0.3298814594745636</c:v>
                </c:pt>
                <c:pt idx="22">
                  <c:v>0.3451751172542572</c:v>
                </c:pt>
                <c:pt idx="23">
                  <c:v>0.2458743155002594</c:v>
                </c:pt>
                <c:pt idx="24">
                  <c:v>0.28640276193618774</c:v>
                </c:pt>
                <c:pt idx="25">
                  <c:v>0.33518955111503601</c:v>
                </c:pt>
                <c:pt idx="26">
                  <c:v>0.30678969621658325</c:v>
                </c:pt>
                <c:pt idx="27">
                  <c:v>0.36048489809036255</c:v>
                </c:pt>
              </c:numCache>
            </c:numRef>
          </c:val>
          <c:smooth val="0"/>
          <c:extLst>
            <c:ext xmlns:c16="http://schemas.microsoft.com/office/drawing/2014/chart" uri="{C3380CC4-5D6E-409C-BE32-E72D297353CC}">
              <c16:uniqueId val="{0000000A-0034-4A0B-8611-1FEFBEA4064A}"/>
            </c:ext>
          </c:extLst>
        </c:ser>
        <c:dLbls>
          <c:showLegendKey val="0"/>
          <c:showVal val="0"/>
          <c:showCatName val="0"/>
          <c:showSerName val="0"/>
          <c:showPercent val="0"/>
          <c:showBubbleSize val="0"/>
        </c:dLbls>
        <c:marker val="1"/>
        <c:smooth val="0"/>
        <c:axId val="808191872"/>
        <c:axId val="1947782480"/>
      </c:lineChart>
      <c:catAx>
        <c:axId val="808191872"/>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947782480"/>
        <c:crosses val="autoZero"/>
        <c:auto val="1"/>
        <c:lblAlgn val="ctr"/>
        <c:lblOffset val="0"/>
        <c:tickLblSkip val="1"/>
        <c:noMultiLvlLbl val="0"/>
      </c:catAx>
      <c:valAx>
        <c:axId val="1947782480"/>
        <c:scaling>
          <c:orientation val="minMax"/>
        </c:scaling>
        <c:delete val="0"/>
        <c:axPos val="l"/>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808191872"/>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legend>
      <c:legendPos val="t"/>
      <c:layout>
        <c:manualLayout>
          <c:xMode val="edge"/>
          <c:yMode val="edge"/>
          <c:x val="4.4941672236046198E-2"/>
          <c:y val="1.9846672732664147E-2"/>
          <c:w val="0.95505826898706137"/>
          <c:h val="7.4863512265283233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orientation="portrait"/>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25504391694075E-3"/>
          <c:y val="0.13236324352436013"/>
          <c:w val="0.98691174341245891"/>
          <c:h val="0.85275175192614172"/>
        </c:manualLayout>
      </c:layout>
      <c:barChart>
        <c:barDir val="col"/>
        <c:grouping val="clustered"/>
        <c:varyColors val="0"/>
        <c:ser>
          <c:idx val="0"/>
          <c:order val="0"/>
          <c:tx>
            <c:strRef>
              <c:f>'HC1.4.2'!$AA$3</c:f>
              <c:strCache>
                <c:ptCount val="1"/>
                <c:pt idx="0">
                  <c:v>18-24 years old (↓)</c:v>
                </c:pt>
              </c:strCache>
            </c:strRef>
          </c:tx>
          <c:spPr>
            <a:solidFill>
              <a:srgbClr val="002F6C"/>
            </a:solidFill>
            <a:ln>
              <a:solidFill>
                <a:sysClr val="windowText" lastClr="000000"/>
              </a:solidFill>
            </a:ln>
            <a:effectLst/>
          </c:spPr>
          <c:invertIfNegative val="0"/>
          <c:dPt>
            <c:idx val="10"/>
            <c:invertIfNegative val="0"/>
            <c:bubble3D val="0"/>
            <c:spPr>
              <a:solidFill>
                <a:srgbClr val="002F6C"/>
              </a:solidFill>
              <a:ln>
                <a:solidFill>
                  <a:sysClr val="windowText" lastClr="000000"/>
                </a:solidFill>
              </a:ln>
              <a:effectLst/>
            </c:spPr>
            <c:extLst>
              <c:ext xmlns:c16="http://schemas.microsoft.com/office/drawing/2014/chart" uri="{C3380CC4-5D6E-409C-BE32-E72D297353CC}">
                <c16:uniqueId val="{00000001-9729-4CFD-A9E5-0A625F784D0D}"/>
              </c:ext>
            </c:extLst>
          </c:dPt>
          <c:dPt>
            <c:idx val="12"/>
            <c:invertIfNegative val="0"/>
            <c:bubble3D val="0"/>
            <c:spPr>
              <a:solidFill>
                <a:srgbClr val="002F6C"/>
              </a:solidFill>
              <a:ln>
                <a:solidFill>
                  <a:sysClr val="windowText" lastClr="000000"/>
                </a:solidFill>
              </a:ln>
              <a:effectLst/>
            </c:spPr>
            <c:extLst>
              <c:ext xmlns:c16="http://schemas.microsoft.com/office/drawing/2014/chart" uri="{C3380CC4-5D6E-409C-BE32-E72D297353CC}">
                <c16:uniqueId val="{00000003-9729-4CFD-A9E5-0A625F784D0D}"/>
              </c:ext>
            </c:extLst>
          </c:dPt>
          <c:dPt>
            <c:idx val="13"/>
            <c:invertIfNegative val="0"/>
            <c:bubble3D val="0"/>
            <c:spPr>
              <a:solidFill>
                <a:srgbClr val="002F6C"/>
              </a:solidFill>
              <a:ln>
                <a:solidFill>
                  <a:sysClr val="windowText" lastClr="000000"/>
                </a:solidFill>
              </a:ln>
              <a:effectLst/>
            </c:spPr>
            <c:extLst>
              <c:ext xmlns:c16="http://schemas.microsoft.com/office/drawing/2014/chart" uri="{C3380CC4-5D6E-409C-BE32-E72D297353CC}">
                <c16:uniqueId val="{00000005-9729-4CFD-A9E5-0A625F784D0D}"/>
              </c:ext>
            </c:extLst>
          </c:dPt>
          <c:dPt>
            <c:idx val="14"/>
            <c:invertIfNegative val="0"/>
            <c:bubble3D val="0"/>
            <c:spPr>
              <a:solidFill>
                <a:srgbClr val="D72B00"/>
              </a:solidFill>
              <a:ln>
                <a:solidFill>
                  <a:sysClr val="windowText" lastClr="000000"/>
                </a:solidFill>
              </a:ln>
              <a:effectLst/>
            </c:spPr>
            <c:extLst>
              <c:ext xmlns:c16="http://schemas.microsoft.com/office/drawing/2014/chart" uri="{C3380CC4-5D6E-409C-BE32-E72D297353CC}">
                <c16:uniqueId val="{0000000C-9729-4CFD-A9E5-0A625F784D0D}"/>
              </c:ext>
            </c:extLst>
          </c:dPt>
          <c:cat>
            <c:strRef>
              <c:f>'HC1.4.2'!$Z$4:$Z$31</c:f>
              <c:strCache>
                <c:ptCount val="28"/>
                <c:pt idx="0">
                  <c:v>Spain</c:v>
                </c:pt>
                <c:pt idx="1">
                  <c:v>Chile</c:v>
                </c:pt>
                <c:pt idx="2">
                  <c:v>Mexico</c:v>
                </c:pt>
                <c:pt idx="3">
                  <c:v>Greece</c:v>
                </c:pt>
                <c:pt idx="4">
                  <c:v>Germany</c:v>
                </c:pt>
                <c:pt idx="5">
                  <c:v>Portugal</c:v>
                </c:pt>
                <c:pt idx="6">
                  <c:v>Ireland</c:v>
                </c:pt>
                <c:pt idx="7">
                  <c:v>United States</c:v>
                </c:pt>
                <c:pt idx="8">
                  <c:v>Canada</c:v>
                </c:pt>
                <c:pt idx="9">
                  <c:v>Latvia</c:v>
                </c:pt>
                <c:pt idx="10">
                  <c:v>Italy</c:v>
                </c:pt>
                <c:pt idx="11">
                  <c:v>Austria</c:v>
                </c:pt>
                <c:pt idx="12">
                  <c:v>United Kingdom </c:v>
                </c:pt>
                <c:pt idx="13">
                  <c:v>Israel</c:v>
                </c:pt>
                <c:pt idx="14">
                  <c:v>OECD - 27</c:v>
                </c:pt>
                <c:pt idx="15">
                  <c:v>Belgium</c:v>
                </c:pt>
                <c:pt idx="16">
                  <c:v>Netherlands</c:v>
                </c:pt>
                <c:pt idx="17">
                  <c:v>Türkiye</c:v>
                </c:pt>
                <c:pt idx="18">
                  <c:v>Korea</c:v>
                </c:pt>
                <c:pt idx="19">
                  <c:v>Lithuania</c:v>
                </c:pt>
                <c:pt idx="20">
                  <c:v>France</c:v>
                </c:pt>
                <c:pt idx="21">
                  <c:v>Denmark</c:v>
                </c:pt>
                <c:pt idx="22">
                  <c:v>Estonia</c:v>
                </c:pt>
                <c:pt idx="23">
                  <c:v>Poland</c:v>
                </c:pt>
                <c:pt idx="24">
                  <c:v>Norway</c:v>
                </c:pt>
                <c:pt idx="25">
                  <c:v>Switzerland</c:v>
                </c:pt>
                <c:pt idx="26">
                  <c:v>Slovenia</c:v>
                </c:pt>
                <c:pt idx="27">
                  <c:v>Finland</c:v>
                </c:pt>
              </c:strCache>
            </c:strRef>
          </c:cat>
          <c:val>
            <c:numRef>
              <c:f>'HC1.4.2'!$AA$4:$AA$31</c:f>
              <c:numCache>
                <c:formatCode>0%</c:formatCode>
                <c:ptCount val="28"/>
                <c:pt idx="0">
                  <c:v>0.88880693912506104</c:v>
                </c:pt>
                <c:pt idx="1">
                  <c:v>0.7853197455406189</c:v>
                </c:pt>
                <c:pt idx="2">
                  <c:v>0.74965006113052368</c:v>
                </c:pt>
                <c:pt idx="3">
                  <c:v>0.74321281909942627</c:v>
                </c:pt>
                <c:pt idx="4">
                  <c:v>0.71744459867477417</c:v>
                </c:pt>
                <c:pt idx="5">
                  <c:v>0.69837027788162231</c:v>
                </c:pt>
                <c:pt idx="6">
                  <c:v>0.6708298921585083</c:v>
                </c:pt>
                <c:pt idx="7">
                  <c:v>0.66633409261703491</c:v>
                </c:pt>
                <c:pt idx="8">
                  <c:v>0.65608996152877808</c:v>
                </c:pt>
                <c:pt idx="9">
                  <c:v>0.6500251293182373</c:v>
                </c:pt>
                <c:pt idx="10">
                  <c:v>0.64485025405883789</c:v>
                </c:pt>
                <c:pt idx="11">
                  <c:v>0.64442259073257446</c:v>
                </c:pt>
                <c:pt idx="12">
                  <c:v>0.6394805908203125</c:v>
                </c:pt>
                <c:pt idx="13">
                  <c:v>0.63135379552841187</c:v>
                </c:pt>
                <c:pt idx="14">
                  <c:v>0.60855510720500239</c:v>
                </c:pt>
                <c:pt idx="15">
                  <c:v>0.60820257663726807</c:v>
                </c:pt>
                <c:pt idx="16">
                  <c:v>0.60174721479415894</c:v>
                </c:pt>
                <c:pt idx="17">
                  <c:v>0.60097402334213257</c:v>
                </c:pt>
                <c:pt idx="18">
                  <c:v>0.58808290958404541</c:v>
                </c:pt>
                <c:pt idx="19">
                  <c:v>0.57742387056350708</c:v>
                </c:pt>
                <c:pt idx="20">
                  <c:v>0.50437361001968384</c:v>
                </c:pt>
                <c:pt idx="21">
                  <c:v>0.49843207001686096</c:v>
                </c:pt>
                <c:pt idx="22">
                  <c:v>0.47146680951118469</c:v>
                </c:pt>
                <c:pt idx="23">
                  <c:v>0.47063753008842468</c:v>
                </c:pt>
                <c:pt idx="24">
                  <c:v>0.46785610914230347</c:v>
                </c:pt>
                <c:pt idx="25">
                  <c:v>0.45538341999053955</c:v>
                </c:pt>
                <c:pt idx="26">
                  <c:v>0.42375552654266357</c:v>
                </c:pt>
                <c:pt idx="27">
                  <c:v>0.37646147608757019</c:v>
                </c:pt>
              </c:numCache>
            </c:numRef>
          </c:val>
          <c:extLst>
            <c:ext xmlns:c16="http://schemas.microsoft.com/office/drawing/2014/chart" uri="{C3380CC4-5D6E-409C-BE32-E72D297353CC}">
              <c16:uniqueId val="{00000006-9729-4CFD-A9E5-0A625F784D0D}"/>
            </c:ext>
          </c:extLst>
        </c:ser>
        <c:dLbls>
          <c:showLegendKey val="0"/>
          <c:showVal val="0"/>
          <c:showCatName val="0"/>
          <c:showSerName val="0"/>
          <c:showPercent val="0"/>
          <c:showBubbleSize val="0"/>
        </c:dLbls>
        <c:gapWidth val="150"/>
        <c:overlap val="-27"/>
        <c:axId val="808191872"/>
        <c:axId val="1947782480"/>
      </c:barChart>
      <c:lineChart>
        <c:grouping val="standard"/>
        <c:varyColors val="0"/>
        <c:ser>
          <c:idx val="1"/>
          <c:order val="1"/>
          <c:tx>
            <c:strRef>
              <c:f>'HC1.4.2'!$AB$3</c:f>
              <c:strCache>
                <c:ptCount val="1"/>
                <c:pt idx="0">
                  <c:v>25-64 years old</c:v>
                </c:pt>
              </c:strCache>
            </c:strRef>
          </c:tx>
          <c:spPr>
            <a:ln w="28575" cap="rnd">
              <a:noFill/>
              <a:round/>
            </a:ln>
            <a:effectLst/>
          </c:spPr>
          <c:marker>
            <c:symbol val="triangle"/>
            <c:size val="6"/>
            <c:spPr>
              <a:solidFill>
                <a:schemeClr val="bg1"/>
              </a:solidFill>
              <a:ln w="9525">
                <a:solidFill>
                  <a:schemeClr val="tx1"/>
                </a:solidFill>
              </a:ln>
              <a:effectLst/>
            </c:spPr>
          </c:marker>
          <c:dPt>
            <c:idx val="10"/>
            <c:marker>
              <c:symbol val="triangle"/>
              <c:size val="6"/>
              <c:spPr>
                <a:solidFill>
                  <a:schemeClr val="bg1"/>
                </a:solidFill>
                <a:ln w="9525">
                  <a:solidFill>
                    <a:schemeClr val="tx1"/>
                  </a:solidFill>
                </a:ln>
                <a:effectLst/>
              </c:spPr>
            </c:marker>
            <c:bubble3D val="0"/>
            <c:spPr>
              <a:ln w="28575" cap="rnd">
                <a:noFill/>
                <a:round/>
              </a:ln>
              <a:effectLst/>
            </c:spPr>
            <c:extLst>
              <c:ext xmlns:c16="http://schemas.microsoft.com/office/drawing/2014/chart" uri="{C3380CC4-5D6E-409C-BE32-E72D297353CC}">
                <c16:uniqueId val="{00000008-9729-4CFD-A9E5-0A625F784D0D}"/>
              </c:ext>
            </c:extLst>
          </c:dPt>
          <c:dPt>
            <c:idx val="13"/>
            <c:marker>
              <c:symbol val="triangle"/>
              <c:size val="6"/>
              <c:spPr>
                <a:solidFill>
                  <a:schemeClr val="bg1"/>
                </a:solidFill>
                <a:ln w="9525">
                  <a:solidFill>
                    <a:schemeClr val="tx1"/>
                  </a:solidFill>
                </a:ln>
                <a:effectLst/>
              </c:spPr>
            </c:marker>
            <c:bubble3D val="0"/>
            <c:spPr>
              <a:ln w="28575" cap="rnd">
                <a:noFill/>
                <a:round/>
              </a:ln>
              <a:effectLst/>
            </c:spPr>
            <c:extLst>
              <c:ext xmlns:c16="http://schemas.microsoft.com/office/drawing/2014/chart" uri="{C3380CC4-5D6E-409C-BE32-E72D297353CC}">
                <c16:uniqueId val="{0000000A-9729-4CFD-A9E5-0A625F784D0D}"/>
              </c:ext>
            </c:extLst>
          </c:dPt>
          <c:dPt>
            <c:idx val="14"/>
            <c:marker>
              <c:symbol val="triangle"/>
              <c:size val="6"/>
              <c:spPr>
                <a:solidFill>
                  <a:schemeClr val="bg1"/>
                </a:solidFill>
                <a:ln w="9525">
                  <a:solidFill>
                    <a:schemeClr val="tx1"/>
                  </a:solidFill>
                </a:ln>
                <a:effectLst/>
              </c:spPr>
            </c:marker>
            <c:bubble3D val="0"/>
            <c:spPr>
              <a:ln w="28575" cap="rnd">
                <a:noFill/>
                <a:round/>
              </a:ln>
              <a:effectLst/>
            </c:spPr>
            <c:extLst>
              <c:ext xmlns:c16="http://schemas.microsoft.com/office/drawing/2014/chart" uri="{C3380CC4-5D6E-409C-BE32-E72D297353CC}">
                <c16:uniqueId val="{0000000D-9729-4CFD-A9E5-0A625F784D0D}"/>
              </c:ext>
            </c:extLst>
          </c:dPt>
          <c:cat>
            <c:strRef>
              <c:f>'HC1.4.2'!$Z$4:$Z$31</c:f>
              <c:strCache>
                <c:ptCount val="28"/>
                <c:pt idx="0">
                  <c:v>Spain</c:v>
                </c:pt>
                <c:pt idx="1">
                  <c:v>Chile</c:v>
                </c:pt>
                <c:pt idx="2">
                  <c:v>Mexico</c:v>
                </c:pt>
                <c:pt idx="3">
                  <c:v>Greece</c:v>
                </c:pt>
                <c:pt idx="4">
                  <c:v>Germany</c:v>
                </c:pt>
                <c:pt idx="5">
                  <c:v>Portugal</c:v>
                </c:pt>
                <c:pt idx="6">
                  <c:v>Ireland</c:v>
                </c:pt>
                <c:pt idx="7">
                  <c:v>United States</c:v>
                </c:pt>
                <c:pt idx="8">
                  <c:v>Canada</c:v>
                </c:pt>
                <c:pt idx="9">
                  <c:v>Latvia</c:v>
                </c:pt>
                <c:pt idx="10">
                  <c:v>Italy</c:v>
                </c:pt>
                <c:pt idx="11">
                  <c:v>Austria</c:v>
                </c:pt>
                <c:pt idx="12">
                  <c:v>United Kingdom </c:v>
                </c:pt>
                <c:pt idx="13">
                  <c:v>Israel</c:v>
                </c:pt>
                <c:pt idx="14">
                  <c:v>OECD - 27</c:v>
                </c:pt>
                <c:pt idx="15">
                  <c:v>Belgium</c:v>
                </c:pt>
                <c:pt idx="16">
                  <c:v>Netherlands</c:v>
                </c:pt>
                <c:pt idx="17">
                  <c:v>Türkiye</c:v>
                </c:pt>
                <c:pt idx="18">
                  <c:v>Korea</c:v>
                </c:pt>
                <c:pt idx="19">
                  <c:v>Lithuania</c:v>
                </c:pt>
                <c:pt idx="20">
                  <c:v>France</c:v>
                </c:pt>
                <c:pt idx="21">
                  <c:v>Denmark</c:v>
                </c:pt>
                <c:pt idx="22">
                  <c:v>Estonia</c:v>
                </c:pt>
                <c:pt idx="23">
                  <c:v>Poland</c:v>
                </c:pt>
                <c:pt idx="24">
                  <c:v>Norway</c:v>
                </c:pt>
                <c:pt idx="25">
                  <c:v>Switzerland</c:v>
                </c:pt>
                <c:pt idx="26">
                  <c:v>Slovenia</c:v>
                </c:pt>
                <c:pt idx="27">
                  <c:v>Finland</c:v>
                </c:pt>
              </c:strCache>
            </c:strRef>
          </c:cat>
          <c:val>
            <c:numRef>
              <c:f>'HC1.4.2'!$AB$4:$AB$31</c:f>
              <c:numCache>
                <c:formatCode>0%</c:formatCode>
                <c:ptCount val="28"/>
                <c:pt idx="0">
                  <c:v>0.69594341516494751</c:v>
                </c:pt>
                <c:pt idx="1">
                  <c:v>0.71917265653610229</c:v>
                </c:pt>
                <c:pt idx="2">
                  <c:v>0.68080377578735352</c:v>
                </c:pt>
                <c:pt idx="3">
                  <c:v>0.67140918970108032</c:v>
                </c:pt>
                <c:pt idx="4">
                  <c:v>0.4468587338924408</c:v>
                </c:pt>
                <c:pt idx="5">
                  <c:v>0.59418702125549316</c:v>
                </c:pt>
                <c:pt idx="6">
                  <c:v>0.28712645173072815</c:v>
                </c:pt>
                <c:pt idx="7">
                  <c:v>0.38373702764511108</c:v>
                </c:pt>
                <c:pt idx="8">
                  <c:v>0.37427663803100586</c:v>
                </c:pt>
                <c:pt idx="9">
                  <c:v>0.55125528573989868</c:v>
                </c:pt>
                <c:pt idx="10">
                  <c:v>0.45366406440734863</c:v>
                </c:pt>
                <c:pt idx="11">
                  <c:v>0.42820850014686584</c:v>
                </c:pt>
                <c:pt idx="12">
                  <c:v>0.42464530467987061</c:v>
                </c:pt>
                <c:pt idx="13">
                  <c:v>0.46493348479270935</c:v>
                </c:pt>
                <c:pt idx="14">
                  <c:v>0.46312449155030427</c:v>
                </c:pt>
                <c:pt idx="15">
                  <c:v>0.33439800143241882</c:v>
                </c:pt>
                <c:pt idx="16">
                  <c:v>0.36342823505401611</c:v>
                </c:pt>
                <c:pt idx="17">
                  <c:v>0.65376144647598267</c:v>
                </c:pt>
                <c:pt idx="18">
                  <c:v>0.49525165557861328</c:v>
                </c:pt>
                <c:pt idx="19">
                  <c:v>0.480887770652771</c:v>
                </c:pt>
                <c:pt idx="20">
                  <c:v>0.34154868125915527</c:v>
                </c:pt>
                <c:pt idx="21">
                  <c:v>0.32675743103027344</c:v>
                </c:pt>
                <c:pt idx="22">
                  <c:v>0.44243371486663818</c:v>
                </c:pt>
                <c:pt idx="23">
                  <c:v>0.35839134454727173</c:v>
                </c:pt>
                <c:pt idx="24">
                  <c:v>0.37138727307319641</c:v>
                </c:pt>
                <c:pt idx="25">
                  <c:v>0.42412689328193665</c:v>
                </c:pt>
                <c:pt idx="26">
                  <c:v>0.38715475797653198</c:v>
                </c:pt>
                <c:pt idx="27">
                  <c:v>0.34861251711845398</c:v>
                </c:pt>
              </c:numCache>
            </c:numRef>
          </c:val>
          <c:smooth val="0"/>
          <c:extLst>
            <c:ext xmlns:c16="http://schemas.microsoft.com/office/drawing/2014/chart" uri="{C3380CC4-5D6E-409C-BE32-E72D297353CC}">
              <c16:uniqueId val="{0000000B-9729-4CFD-A9E5-0A625F784D0D}"/>
            </c:ext>
          </c:extLst>
        </c:ser>
        <c:dLbls>
          <c:showLegendKey val="0"/>
          <c:showVal val="0"/>
          <c:showCatName val="0"/>
          <c:showSerName val="0"/>
          <c:showPercent val="0"/>
          <c:showBubbleSize val="0"/>
        </c:dLbls>
        <c:marker val="1"/>
        <c:smooth val="0"/>
        <c:axId val="808191872"/>
        <c:axId val="1947782480"/>
      </c:lineChart>
      <c:catAx>
        <c:axId val="808191872"/>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947782480"/>
        <c:crosses val="autoZero"/>
        <c:auto val="1"/>
        <c:lblAlgn val="ctr"/>
        <c:lblOffset val="0"/>
        <c:tickLblSkip val="1"/>
        <c:noMultiLvlLbl val="0"/>
      </c:catAx>
      <c:valAx>
        <c:axId val="1947782480"/>
        <c:scaling>
          <c:orientation val="minMax"/>
        </c:scaling>
        <c:delete val="0"/>
        <c:axPos val="l"/>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808191872"/>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legend>
      <c:legendPos val="t"/>
      <c:layout>
        <c:manualLayout>
          <c:xMode val="edge"/>
          <c:yMode val="edge"/>
          <c:x val="3.8288645784712937E-2"/>
          <c:y val="2.4819796941394013E-2"/>
          <c:w val="0.9421274050744991"/>
          <c:h val="7.4425022747490549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orientation="portrait"/>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8209444502058773E-2"/>
          <c:y val="5.9969410314218291E-2"/>
          <c:w val="0.91806245260765729"/>
          <c:h val="0.76708956409333406"/>
        </c:manualLayout>
      </c:layout>
      <c:barChart>
        <c:barDir val="col"/>
        <c:grouping val="clustered"/>
        <c:varyColors val="0"/>
        <c:ser>
          <c:idx val="2"/>
          <c:order val="0"/>
          <c:tx>
            <c:strRef>
              <c:f>'HC1.4.3'!$P$1</c:f>
              <c:strCache>
                <c:ptCount val="1"/>
                <c:pt idx="0">
                  <c:v>Share of respondents who responded "yes"</c:v>
                </c:pt>
              </c:strCache>
            </c:strRef>
          </c:tx>
          <c:spPr>
            <a:solidFill>
              <a:srgbClr val="002F6C"/>
            </a:solidFill>
            <a:ln w="9525">
              <a:solidFill>
                <a:srgbClr val="000000"/>
              </a:solidFill>
            </a:ln>
            <a:effectLst/>
          </c:spPr>
          <c:invertIfNegative val="0"/>
          <c:dPt>
            <c:idx val="8"/>
            <c:invertIfNegative val="0"/>
            <c:bubble3D val="0"/>
            <c:spPr>
              <a:solidFill>
                <a:srgbClr val="D72B00"/>
              </a:solidFill>
              <a:ln w="9525">
                <a:solidFill>
                  <a:srgbClr val="000000"/>
                </a:solidFill>
              </a:ln>
              <a:effectLst/>
            </c:spPr>
            <c:extLst>
              <c:ext xmlns:c16="http://schemas.microsoft.com/office/drawing/2014/chart" uri="{C3380CC4-5D6E-409C-BE32-E72D297353CC}">
                <c16:uniqueId val="{0000000D-8929-427D-8AD3-1ED88B9D05B6}"/>
              </c:ext>
            </c:extLst>
          </c:dPt>
          <c:dPt>
            <c:idx val="9"/>
            <c:invertIfNegative val="0"/>
            <c:bubble3D val="0"/>
            <c:extLst>
              <c:ext xmlns:c16="http://schemas.microsoft.com/office/drawing/2014/chart" uri="{C3380CC4-5D6E-409C-BE32-E72D297353CC}">
                <c16:uniqueId val="{0000000E-8929-427D-8AD3-1ED88B9D05B6}"/>
              </c:ext>
            </c:extLst>
          </c:dPt>
          <c:dPt>
            <c:idx val="12"/>
            <c:invertIfNegative val="0"/>
            <c:bubble3D val="0"/>
            <c:spPr>
              <a:solidFill>
                <a:srgbClr val="D72B00"/>
              </a:solidFill>
              <a:ln w="9525">
                <a:solidFill>
                  <a:srgbClr val="000000"/>
                </a:solidFill>
              </a:ln>
              <a:effectLst/>
            </c:spPr>
            <c:extLst>
              <c:ext xmlns:c16="http://schemas.microsoft.com/office/drawing/2014/chart" uri="{C3380CC4-5D6E-409C-BE32-E72D297353CC}">
                <c16:uniqueId val="{00000000-0767-4E7A-8891-60E764B5CA12}"/>
              </c:ext>
            </c:extLst>
          </c:dPt>
          <c:dPt>
            <c:idx val="13"/>
            <c:invertIfNegative val="0"/>
            <c:bubble3D val="0"/>
            <c:extLst>
              <c:ext xmlns:c16="http://schemas.microsoft.com/office/drawing/2014/chart" uri="{C3380CC4-5D6E-409C-BE32-E72D297353CC}">
                <c16:uniqueId val="{00000001-0767-4E7A-8891-60E764B5CA12}"/>
              </c:ext>
            </c:extLst>
          </c:dPt>
          <c:dPt>
            <c:idx val="14"/>
            <c:invertIfNegative val="0"/>
            <c:bubble3D val="0"/>
            <c:extLst>
              <c:ext xmlns:c16="http://schemas.microsoft.com/office/drawing/2014/chart" uri="{C3380CC4-5D6E-409C-BE32-E72D297353CC}">
                <c16:uniqueId val="{00000002-0767-4E7A-8891-60E764B5CA12}"/>
              </c:ext>
            </c:extLst>
          </c:dPt>
          <c:dPt>
            <c:idx val="17"/>
            <c:invertIfNegative val="0"/>
            <c:bubble3D val="0"/>
            <c:extLst>
              <c:ext xmlns:c16="http://schemas.microsoft.com/office/drawing/2014/chart" uri="{C3380CC4-5D6E-409C-BE32-E72D297353CC}">
                <c16:uniqueId val="{00000004-0767-4E7A-8891-60E764B5CA12}"/>
              </c:ext>
            </c:extLst>
          </c:dPt>
          <c:dPt>
            <c:idx val="18"/>
            <c:invertIfNegative val="0"/>
            <c:bubble3D val="0"/>
            <c:extLst>
              <c:ext xmlns:c16="http://schemas.microsoft.com/office/drawing/2014/chart" uri="{C3380CC4-5D6E-409C-BE32-E72D297353CC}">
                <c16:uniqueId val="{00000006-0767-4E7A-8891-60E764B5CA12}"/>
              </c:ext>
            </c:extLst>
          </c:dPt>
          <c:dPt>
            <c:idx val="19"/>
            <c:invertIfNegative val="0"/>
            <c:bubble3D val="0"/>
            <c:extLst>
              <c:ext xmlns:c16="http://schemas.microsoft.com/office/drawing/2014/chart" uri="{C3380CC4-5D6E-409C-BE32-E72D297353CC}">
                <c16:uniqueId val="{00000007-0767-4E7A-8891-60E764B5CA12}"/>
              </c:ext>
            </c:extLst>
          </c:dPt>
          <c:dPt>
            <c:idx val="20"/>
            <c:invertIfNegative val="0"/>
            <c:bubble3D val="0"/>
            <c:extLst>
              <c:ext xmlns:c16="http://schemas.microsoft.com/office/drawing/2014/chart" uri="{C3380CC4-5D6E-409C-BE32-E72D297353CC}">
                <c16:uniqueId val="{00000008-0767-4E7A-8891-60E764B5CA12}"/>
              </c:ext>
            </c:extLst>
          </c:dPt>
          <c:dPt>
            <c:idx val="21"/>
            <c:invertIfNegative val="0"/>
            <c:bubble3D val="0"/>
            <c:extLst>
              <c:ext xmlns:c16="http://schemas.microsoft.com/office/drawing/2014/chart" uri="{C3380CC4-5D6E-409C-BE32-E72D297353CC}">
                <c16:uniqueId val="{00000009-0767-4E7A-8891-60E764B5CA12}"/>
              </c:ext>
            </c:extLst>
          </c:dPt>
          <c:dPt>
            <c:idx val="24"/>
            <c:invertIfNegative val="0"/>
            <c:bubble3D val="0"/>
            <c:extLst>
              <c:ext xmlns:c16="http://schemas.microsoft.com/office/drawing/2014/chart" uri="{C3380CC4-5D6E-409C-BE32-E72D297353CC}">
                <c16:uniqueId val="{0000000A-0767-4E7A-8891-60E764B5CA12}"/>
              </c:ext>
            </c:extLst>
          </c:dPt>
          <c:dPt>
            <c:idx val="26"/>
            <c:invertIfNegative val="0"/>
            <c:bubble3D val="0"/>
            <c:extLst>
              <c:ext xmlns:c16="http://schemas.microsoft.com/office/drawing/2014/chart" uri="{C3380CC4-5D6E-409C-BE32-E72D297353CC}">
                <c16:uniqueId val="{0000000B-0767-4E7A-8891-60E764B5CA12}"/>
              </c:ext>
            </c:extLst>
          </c:dPt>
          <c:dPt>
            <c:idx val="32"/>
            <c:invertIfNegative val="0"/>
            <c:bubble3D val="0"/>
            <c:extLst>
              <c:ext xmlns:c16="http://schemas.microsoft.com/office/drawing/2014/chart" uri="{C3380CC4-5D6E-409C-BE32-E72D297353CC}">
                <c16:uniqueId val="{0000000C-0767-4E7A-8891-60E764B5CA12}"/>
              </c:ext>
            </c:extLst>
          </c:dPt>
          <c:cat>
            <c:strRef>
              <c:f>'HC1.4.3'!$O$3:$O$32</c:f>
              <c:strCache>
                <c:ptCount val="30"/>
                <c:pt idx="0">
                  <c:v>Greece</c:v>
                </c:pt>
                <c:pt idx="1">
                  <c:v>Cyprus</c:v>
                </c:pt>
                <c:pt idx="2">
                  <c:v>Latvia</c:v>
                </c:pt>
                <c:pt idx="3">
                  <c:v>Poland</c:v>
                </c:pt>
                <c:pt idx="4">
                  <c:v>Croatia</c:v>
                </c:pt>
                <c:pt idx="5">
                  <c:v>Estonia</c:v>
                </c:pt>
                <c:pt idx="6">
                  <c:v>Italy</c:v>
                </c:pt>
                <c:pt idx="7">
                  <c:v>United States</c:v>
                </c:pt>
                <c:pt idx="8">
                  <c:v>OECD</c:v>
                </c:pt>
                <c:pt idx="9">
                  <c:v>Bulgaria</c:v>
                </c:pt>
                <c:pt idx="10">
                  <c:v>Slovak Republic</c:v>
                </c:pt>
                <c:pt idx="11">
                  <c:v>Finland</c:v>
                </c:pt>
                <c:pt idx="12">
                  <c:v>EU27</c:v>
                </c:pt>
                <c:pt idx="13">
                  <c:v>Ireland</c:v>
                </c:pt>
                <c:pt idx="14">
                  <c:v>Malta</c:v>
                </c:pt>
                <c:pt idx="15">
                  <c:v>France</c:v>
                </c:pt>
                <c:pt idx="16">
                  <c:v>Spain</c:v>
                </c:pt>
                <c:pt idx="17">
                  <c:v>Slovenia</c:v>
                </c:pt>
                <c:pt idx="18">
                  <c:v>Lithuania</c:v>
                </c:pt>
                <c:pt idx="19">
                  <c:v>Romania</c:v>
                </c:pt>
                <c:pt idx="20">
                  <c:v>Austria</c:v>
                </c:pt>
                <c:pt idx="21">
                  <c:v>Czechia</c:v>
                </c:pt>
                <c:pt idx="22">
                  <c:v>Luxembourg</c:v>
                </c:pt>
                <c:pt idx="23">
                  <c:v>Netherlands</c:v>
                </c:pt>
                <c:pt idx="24">
                  <c:v>Portugal</c:v>
                </c:pt>
                <c:pt idx="25">
                  <c:v>Sweden</c:v>
                </c:pt>
                <c:pt idx="26">
                  <c:v>Hungary</c:v>
                </c:pt>
                <c:pt idx="27">
                  <c:v>Belgium</c:v>
                </c:pt>
                <c:pt idx="28">
                  <c:v>Germany</c:v>
                </c:pt>
                <c:pt idx="29">
                  <c:v>Denmark</c:v>
                </c:pt>
              </c:strCache>
            </c:strRef>
          </c:cat>
          <c:val>
            <c:numRef>
              <c:f>'HC1.4.3'!$P$3:$P$32</c:f>
              <c:numCache>
                <c:formatCode>0%</c:formatCode>
                <c:ptCount val="30"/>
                <c:pt idx="0">
                  <c:v>0.161913173447777</c:v>
                </c:pt>
                <c:pt idx="1">
                  <c:v>0.12929475681993599</c:v>
                </c:pt>
                <c:pt idx="2">
                  <c:v>0.106757035942019</c:v>
                </c:pt>
                <c:pt idx="3">
                  <c:v>0.101865982889281</c:v>
                </c:pt>
                <c:pt idx="4">
                  <c:v>9.9552590701404098E-2</c:v>
                </c:pt>
                <c:pt idx="5">
                  <c:v>8.7742786992707697E-2</c:v>
                </c:pt>
                <c:pt idx="6">
                  <c:v>7.1729056512502304E-2</c:v>
                </c:pt>
                <c:pt idx="7">
                  <c:v>6.0997321880925569E-2</c:v>
                </c:pt>
                <c:pt idx="8">
                  <c:v>6.0579907484091602E-2</c:v>
                </c:pt>
                <c:pt idx="9">
                  <c:v>5.8119499531129402E-2</c:v>
                </c:pt>
                <c:pt idx="10">
                  <c:v>5.5932986758362203E-2</c:v>
                </c:pt>
                <c:pt idx="11">
                  <c:v>5.4427359101602901E-2</c:v>
                </c:pt>
                <c:pt idx="12">
                  <c:v>5.4036809080915099E-2</c:v>
                </c:pt>
                <c:pt idx="13">
                  <c:v>5.1040156065923298E-2</c:v>
                </c:pt>
                <c:pt idx="14">
                  <c:v>5.0054929627330803E-2</c:v>
                </c:pt>
                <c:pt idx="15">
                  <c:v>4.9237837769092102E-2</c:v>
                </c:pt>
                <c:pt idx="16">
                  <c:v>4.8226787391970401E-2</c:v>
                </c:pt>
                <c:pt idx="17">
                  <c:v>4.8091213403793999E-2</c:v>
                </c:pt>
                <c:pt idx="18">
                  <c:v>4.8015427578099297E-2</c:v>
                </c:pt>
                <c:pt idx="19">
                  <c:v>4.7404190053456099E-2</c:v>
                </c:pt>
                <c:pt idx="20">
                  <c:v>4.3684701655574101E-2</c:v>
                </c:pt>
                <c:pt idx="21">
                  <c:v>4.29059825519401E-2</c:v>
                </c:pt>
                <c:pt idx="22">
                  <c:v>4.25228570786906E-2</c:v>
                </c:pt>
                <c:pt idx="23">
                  <c:v>4.2258830148682702E-2</c:v>
                </c:pt>
                <c:pt idx="24">
                  <c:v>4.2222980958607298E-2</c:v>
                </c:pt>
                <c:pt idx="25">
                  <c:v>3.9826241894966898E-2</c:v>
                </c:pt>
                <c:pt idx="26">
                  <c:v>3.4140896461154903E-2</c:v>
                </c:pt>
                <c:pt idx="27">
                  <c:v>2.83823536613825E-2</c:v>
                </c:pt>
                <c:pt idx="28">
                  <c:v>2.8204977657274199E-2</c:v>
                </c:pt>
                <c:pt idx="29">
                  <c:v>1.27908318158673E-2</c:v>
                </c:pt>
              </c:numCache>
            </c:numRef>
          </c:val>
          <c:extLst>
            <c:ext xmlns:c16="http://schemas.microsoft.com/office/drawing/2014/chart" uri="{C3380CC4-5D6E-409C-BE32-E72D297353CC}">
              <c16:uniqueId val="{0000000D-0767-4E7A-8891-60E764B5CA12}"/>
            </c:ext>
          </c:extLst>
        </c:ser>
        <c:dLbls>
          <c:showLegendKey val="0"/>
          <c:showVal val="0"/>
          <c:showCatName val="0"/>
          <c:showSerName val="0"/>
          <c:showPercent val="0"/>
          <c:showBubbleSize val="0"/>
        </c:dLbls>
        <c:gapWidth val="150"/>
        <c:axId val="95221248"/>
        <c:axId val="95223168"/>
      </c:barChart>
      <c:catAx>
        <c:axId val="95221248"/>
        <c:scaling>
          <c:orientation val="minMax"/>
        </c:scaling>
        <c:delete val="0"/>
        <c:axPos val="b"/>
        <c:majorGridlines>
          <c:spPr>
            <a:ln w="9525" cmpd="sng">
              <a:solidFill>
                <a:sysClr val="window" lastClr="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280000" vert="horz"/>
          <a:lstStyle/>
          <a:p>
            <a:pPr>
              <a:defRPr sz="750" b="0" i="0" u="none" strike="noStrike" baseline="0">
                <a:solidFill>
                  <a:srgbClr val="000000"/>
                </a:solidFill>
                <a:latin typeface="Arial Narrow"/>
                <a:ea typeface="Arial Narrow"/>
                <a:cs typeface="Arial Narrow"/>
              </a:defRPr>
            </a:pPr>
            <a:endParaRPr lang="en-US"/>
          </a:p>
        </c:txPr>
        <c:crossAx val="95223168"/>
        <c:crosses val="autoZero"/>
        <c:auto val="1"/>
        <c:lblAlgn val="ctr"/>
        <c:lblOffset val="0"/>
        <c:tickLblSkip val="1"/>
        <c:noMultiLvlLbl val="0"/>
      </c:catAx>
      <c:valAx>
        <c:axId val="95223168"/>
        <c:scaling>
          <c:orientation val="minMax"/>
        </c:scaling>
        <c:delete val="0"/>
        <c:axPos val="l"/>
        <c:majorGridlines>
          <c:spPr>
            <a:ln w="9525" cmpd="sng">
              <a:solidFill>
                <a:sysClr val="window" lastClr="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95221248"/>
        <c:crosses val="autoZero"/>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2666729077662474E-2"/>
          <c:y val="7.6205534149877838E-2"/>
          <c:w val="0.9535180192774072"/>
          <c:h val="0.75735720819436159"/>
        </c:manualLayout>
      </c:layout>
      <c:barChart>
        <c:barDir val="col"/>
        <c:grouping val="clustered"/>
        <c:varyColors val="0"/>
        <c:ser>
          <c:idx val="2"/>
          <c:order val="0"/>
          <c:tx>
            <c:strRef>
              <c:f>'HC1.4.4'!$P$1:$P$2</c:f>
              <c:strCache>
                <c:ptCount val="2"/>
                <c:pt idx="0">
                  <c:v>Share of respondents who responded "very likely" or "rather likely" </c:v>
                </c:pt>
              </c:strCache>
            </c:strRef>
          </c:tx>
          <c:spPr>
            <a:solidFill>
              <a:srgbClr val="002F6C"/>
            </a:solidFill>
            <a:ln w="9525">
              <a:solidFill>
                <a:srgbClr val="000000"/>
              </a:solidFill>
            </a:ln>
            <a:effectLst/>
          </c:spPr>
          <c:invertIfNegative val="0"/>
          <c:dPt>
            <c:idx val="6"/>
            <c:invertIfNegative val="0"/>
            <c:bubble3D val="0"/>
            <c:extLst>
              <c:ext xmlns:c16="http://schemas.microsoft.com/office/drawing/2014/chart" uri="{C3380CC4-5D6E-409C-BE32-E72D297353CC}">
                <c16:uniqueId val="{00000001-5FE0-4F5F-A8C9-892BE955121D}"/>
              </c:ext>
            </c:extLst>
          </c:dPt>
          <c:dPt>
            <c:idx val="8"/>
            <c:invertIfNegative val="0"/>
            <c:bubble3D val="0"/>
            <c:extLst>
              <c:ext xmlns:c16="http://schemas.microsoft.com/office/drawing/2014/chart" uri="{C3380CC4-5D6E-409C-BE32-E72D297353CC}">
                <c16:uniqueId val="{00000002-5FE0-4F5F-A8C9-892BE955121D}"/>
              </c:ext>
            </c:extLst>
          </c:dPt>
          <c:dPt>
            <c:idx val="9"/>
            <c:invertIfNegative val="0"/>
            <c:bubble3D val="0"/>
            <c:spPr>
              <a:solidFill>
                <a:srgbClr val="D72B00"/>
              </a:solidFill>
              <a:ln w="9525">
                <a:solidFill>
                  <a:srgbClr val="000000"/>
                </a:solidFill>
              </a:ln>
              <a:effectLst/>
            </c:spPr>
            <c:extLst>
              <c:ext xmlns:c16="http://schemas.microsoft.com/office/drawing/2014/chart" uri="{C3380CC4-5D6E-409C-BE32-E72D297353CC}">
                <c16:uniqueId val="{0000000E-9285-4D82-AA91-45325AD81EFD}"/>
              </c:ext>
            </c:extLst>
          </c:dPt>
          <c:dPt>
            <c:idx val="12"/>
            <c:invertIfNegative val="0"/>
            <c:bubble3D val="0"/>
            <c:extLst>
              <c:ext xmlns:c16="http://schemas.microsoft.com/office/drawing/2014/chart" uri="{C3380CC4-5D6E-409C-BE32-E72D297353CC}">
                <c16:uniqueId val="{00000003-5FE0-4F5F-A8C9-892BE955121D}"/>
              </c:ext>
            </c:extLst>
          </c:dPt>
          <c:dPt>
            <c:idx val="14"/>
            <c:invertIfNegative val="0"/>
            <c:bubble3D val="0"/>
            <c:extLst>
              <c:ext xmlns:c16="http://schemas.microsoft.com/office/drawing/2014/chart" uri="{C3380CC4-5D6E-409C-BE32-E72D297353CC}">
                <c16:uniqueId val="{00000005-5FE0-4F5F-A8C9-892BE955121D}"/>
              </c:ext>
            </c:extLst>
          </c:dPt>
          <c:dPt>
            <c:idx val="16"/>
            <c:invertIfNegative val="0"/>
            <c:bubble3D val="0"/>
            <c:spPr>
              <a:solidFill>
                <a:srgbClr val="D72B00"/>
              </a:solidFill>
              <a:ln w="9525">
                <a:solidFill>
                  <a:srgbClr val="000000"/>
                </a:solidFill>
              </a:ln>
              <a:effectLst/>
            </c:spPr>
            <c:extLst>
              <c:ext xmlns:c16="http://schemas.microsoft.com/office/drawing/2014/chart" uri="{C3380CC4-5D6E-409C-BE32-E72D297353CC}">
                <c16:uniqueId val="{0000000D-9285-4D82-AA91-45325AD81EFD}"/>
              </c:ext>
            </c:extLst>
          </c:dPt>
          <c:dPt>
            <c:idx val="17"/>
            <c:invertIfNegative val="0"/>
            <c:bubble3D val="0"/>
            <c:extLst>
              <c:ext xmlns:c16="http://schemas.microsoft.com/office/drawing/2014/chart" uri="{C3380CC4-5D6E-409C-BE32-E72D297353CC}">
                <c16:uniqueId val="{00000006-5FE0-4F5F-A8C9-892BE955121D}"/>
              </c:ext>
            </c:extLst>
          </c:dPt>
          <c:dPt>
            <c:idx val="19"/>
            <c:invertIfNegative val="0"/>
            <c:bubble3D val="0"/>
            <c:extLst>
              <c:ext xmlns:c16="http://schemas.microsoft.com/office/drawing/2014/chart" uri="{C3380CC4-5D6E-409C-BE32-E72D297353CC}">
                <c16:uniqueId val="{00000007-5FE0-4F5F-A8C9-892BE955121D}"/>
              </c:ext>
            </c:extLst>
          </c:dPt>
          <c:dPt>
            <c:idx val="20"/>
            <c:invertIfNegative val="0"/>
            <c:bubble3D val="0"/>
            <c:extLst>
              <c:ext xmlns:c16="http://schemas.microsoft.com/office/drawing/2014/chart" uri="{C3380CC4-5D6E-409C-BE32-E72D297353CC}">
                <c16:uniqueId val="{00000008-5FE0-4F5F-A8C9-892BE955121D}"/>
              </c:ext>
            </c:extLst>
          </c:dPt>
          <c:dPt>
            <c:idx val="21"/>
            <c:invertIfNegative val="0"/>
            <c:bubble3D val="0"/>
            <c:extLst>
              <c:ext xmlns:c16="http://schemas.microsoft.com/office/drawing/2014/chart" uri="{C3380CC4-5D6E-409C-BE32-E72D297353CC}">
                <c16:uniqueId val="{00000009-5FE0-4F5F-A8C9-892BE955121D}"/>
              </c:ext>
            </c:extLst>
          </c:dPt>
          <c:dPt>
            <c:idx val="24"/>
            <c:invertIfNegative val="0"/>
            <c:bubble3D val="0"/>
            <c:extLst>
              <c:ext xmlns:c16="http://schemas.microsoft.com/office/drawing/2014/chart" uri="{C3380CC4-5D6E-409C-BE32-E72D297353CC}">
                <c16:uniqueId val="{0000000A-5FE0-4F5F-A8C9-892BE955121D}"/>
              </c:ext>
            </c:extLst>
          </c:dPt>
          <c:dPt>
            <c:idx val="26"/>
            <c:invertIfNegative val="0"/>
            <c:bubble3D val="0"/>
            <c:extLst>
              <c:ext xmlns:c16="http://schemas.microsoft.com/office/drawing/2014/chart" uri="{C3380CC4-5D6E-409C-BE32-E72D297353CC}">
                <c16:uniqueId val="{0000000B-5FE0-4F5F-A8C9-892BE955121D}"/>
              </c:ext>
            </c:extLst>
          </c:dPt>
          <c:dPt>
            <c:idx val="32"/>
            <c:invertIfNegative val="0"/>
            <c:bubble3D val="0"/>
            <c:extLst>
              <c:ext xmlns:c16="http://schemas.microsoft.com/office/drawing/2014/chart" uri="{C3380CC4-5D6E-409C-BE32-E72D297353CC}">
                <c16:uniqueId val="{0000000C-5FE0-4F5F-A8C9-892BE955121D}"/>
              </c:ext>
            </c:extLst>
          </c:dPt>
          <c:cat>
            <c:strRef>
              <c:f>'HC1.4.4'!$O$3:$O$30</c:f>
              <c:strCache>
                <c:ptCount val="28"/>
                <c:pt idx="0">
                  <c:v>United States</c:v>
                </c:pt>
                <c:pt idx="1">
                  <c:v>Cyprus</c:v>
                </c:pt>
                <c:pt idx="2">
                  <c:v>Greece</c:v>
                </c:pt>
                <c:pt idx="3">
                  <c:v>Latvia</c:v>
                </c:pt>
                <c:pt idx="4">
                  <c:v>Portugal</c:v>
                </c:pt>
                <c:pt idx="5">
                  <c:v>Lithuania</c:v>
                </c:pt>
                <c:pt idx="6">
                  <c:v>Sweden</c:v>
                </c:pt>
                <c:pt idx="7">
                  <c:v>Slovakia</c:v>
                </c:pt>
                <c:pt idx="8">
                  <c:v>France</c:v>
                </c:pt>
                <c:pt idx="9">
                  <c:v>OECD</c:v>
                </c:pt>
                <c:pt idx="10">
                  <c:v>Croatia</c:v>
                </c:pt>
                <c:pt idx="11">
                  <c:v>Estonia</c:v>
                </c:pt>
                <c:pt idx="12">
                  <c:v>Ireland</c:v>
                </c:pt>
                <c:pt idx="13">
                  <c:v>Romania</c:v>
                </c:pt>
                <c:pt idx="14">
                  <c:v>Finland</c:v>
                </c:pt>
                <c:pt idx="15">
                  <c:v>Denmark</c:v>
                </c:pt>
                <c:pt idx="16">
                  <c:v>EU27</c:v>
                </c:pt>
                <c:pt idx="17">
                  <c:v>Czechia</c:v>
                </c:pt>
                <c:pt idx="18">
                  <c:v>Poland</c:v>
                </c:pt>
                <c:pt idx="19">
                  <c:v>Italy</c:v>
                </c:pt>
                <c:pt idx="20">
                  <c:v>Bulgaria</c:v>
                </c:pt>
                <c:pt idx="21">
                  <c:v>Germany</c:v>
                </c:pt>
                <c:pt idx="22">
                  <c:v>Spain</c:v>
                </c:pt>
                <c:pt idx="23">
                  <c:v>Belgium</c:v>
                </c:pt>
                <c:pt idx="24">
                  <c:v>Austria</c:v>
                </c:pt>
                <c:pt idx="25">
                  <c:v>Hungary</c:v>
                </c:pt>
                <c:pt idx="26">
                  <c:v>Slovenia</c:v>
                </c:pt>
                <c:pt idx="27">
                  <c:v>Netherlands</c:v>
                </c:pt>
              </c:strCache>
            </c:strRef>
          </c:cat>
          <c:val>
            <c:numRef>
              <c:f>'HC1.4.4'!$P$3:$P$30</c:f>
              <c:numCache>
                <c:formatCode>0%</c:formatCode>
                <c:ptCount val="28"/>
                <c:pt idx="0">
                  <c:v>0.29009924119131553</c:v>
                </c:pt>
                <c:pt idx="1">
                  <c:v>0.117358121710777</c:v>
                </c:pt>
                <c:pt idx="2">
                  <c:v>0.100197388990519</c:v>
                </c:pt>
                <c:pt idx="3">
                  <c:v>9.6554209681263603E-2</c:v>
                </c:pt>
                <c:pt idx="4">
                  <c:v>8.55266068363979E-2</c:v>
                </c:pt>
                <c:pt idx="5">
                  <c:v>7.8564953956052702E-2</c:v>
                </c:pt>
                <c:pt idx="6">
                  <c:v>7.5534041303729704E-2</c:v>
                </c:pt>
                <c:pt idx="7">
                  <c:v>7.5284361570025896E-2</c:v>
                </c:pt>
                <c:pt idx="8">
                  <c:v>7.2042202606875105E-2</c:v>
                </c:pt>
                <c:pt idx="9">
                  <c:v>7.0225745861489094E-2</c:v>
                </c:pt>
                <c:pt idx="10">
                  <c:v>6.6964881899294407E-2</c:v>
                </c:pt>
                <c:pt idx="11">
                  <c:v>6.4440792466794503E-2</c:v>
                </c:pt>
                <c:pt idx="12">
                  <c:v>6.18687364553486E-2</c:v>
                </c:pt>
                <c:pt idx="13">
                  <c:v>5.9282607175547397E-2</c:v>
                </c:pt>
                <c:pt idx="14">
                  <c:v>5.6431678172894302E-2</c:v>
                </c:pt>
                <c:pt idx="15">
                  <c:v>5.56314757398301E-2</c:v>
                </c:pt>
                <c:pt idx="16">
                  <c:v>5.4650211802155998E-2</c:v>
                </c:pt>
                <c:pt idx="17">
                  <c:v>5.3598154301134501E-2</c:v>
                </c:pt>
                <c:pt idx="18">
                  <c:v>5.3178673354475098E-2</c:v>
                </c:pt>
                <c:pt idx="19">
                  <c:v>5.1962235455872897E-2</c:v>
                </c:pt>
                <c:pt idx="20">
                  <c:v>5.0094853077109203E-2</c:v>
                </c:pt>
                <c:pt idx="21">
                  <c:v>4.5238385811376097E-2</c:v>
                </c:pt>
                <c:pt idx="22">
                  <c:v>4.3158197447726601E-2</c:v>
                </c:pt>
                <c:pt idx="23">
                  <c:v>4.1937501750265303E-2</c:v>
                </c:pt>
                <c:pt idx="24">
                  <c:v>4.0192556504355097E-2</c:v>
                </c:pt>
                <c:pt idx="25">
                  <c:v>3.2925699315553503E-2</c:v>
                </c:pt>
                <c:pt idx="26">
                  <c:v>3.2574669882480603E-2</c:v>
                </c:pt>
                <c:pt idx="27">
                  <c:v>2.64556703066549E-2</c:v>
                </c:pt>
              </c:numCache>
            </c:numRef>
          </c:val>
          <c:extLst>
            <c:ext xmlns:c16="http://schemas.microsoft.com/office/drawing/2014/chart" uri="{C3380CC4-5D6E-409C-BE32-E72D297353CC}">
              <c16:uniqueId val="{0000000D-5FE0-4F5F-A8C9-892BE955121D}"/>
            </c:ext>
          </c:extLst>
        </c:ser>
        <c:dLbls>
          <c:showLegendKey val="0"/>
          <c:showVal val="0"/>
          <c:showCatName val="0"/>
          <c:showSerName val="0"/>
          <c:showPercent val="0"/>
          <c:showBubbleSize val="0"/>
        </c:dLbls>
        <c:gapWidth val="150"/>
        <c:axId val="95221248"/>
        <c:axId val="95223168"/>
      </c:barChart>
      <c:catAx>
        <c:axId val="95221248"/>
        <c:scaling>
          <c:orientation val="minMax"/>
        </c:scaling>
        <c:delete val="0"/>
        <c:axPos val="b"/>
        <c:majorGridlines>
          <c:spPr>
            <a:ln w="9525" cmpd="sng">
              <a:solidFill>
                <a:sysClr val="window" lastClr="FFFFFF">
                  <a:lumMod val="95000"/>
                </a:sysClr>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95223168"/>
        <c:crosses val="autoZero"/>
        <c:auto val="1"/>
        <c:lblAlgn val="ctr"/>
        <c:lblOffset val="0"/>
        <c:tickLblSkip val="1"/>
        <c:noMultiLvlLbl val="0"/>
      </c:catAx>
      <c:valAx>
        <c:axId val="95223168"/>
        <c:scaling>
          <c:orientation val="minMax"/>
        </c:scaling>
        <c:delete val="0"/>
        <c:axPos val="l"/>
        <c:majorGridlines>
          <c:spPr>
            <a:ln w="9525" cmpd="sng">
              <a:solidFill>
                <a:sysClr val="window" lastClr="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95221248"/>
        <c:crosses val="autoZero"/>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25504391694075E-3"/>
          <c:y val="1.9846672732664147E-2"/>
          <c:w val="0.98691174341245891"/>
          <c:h val="0.96526832271783769"/>
        </c:manualLayout>
      </c:layout>
      <c:barChart>
        <c:barDir val="col"/>
        <c:grouping val="clustered"/>
        <c:varyColors val="0"/>
        <c:ser>
          <c:idx val="0"/>
          <c:order val="0"/>
          <c:spPr>
            <a:solidFill>
              <a:srgbClr val="002F6C"/>
            </a:solidFill>
            <a:ln>
              <a:solidFill>
                <a:schemeClr val="tx1"/>
              </a:solidFill>
            </a:ln>
            <a:effectLst/>
          </c:spPr>
          <c:invertIfNegative val="0"/>
          <c:dPt>
            <c:idx val="10"/>
            <c:invertIfNegative val="0"/>
            <c:bubble3D val="0"/>
            <c:spPr>
              <a:solidFill>
                <a:srgbClr val="002F6C"/>
              </a:solidFill>
              <a:ln>
                <a:solidFill>
                  <a:schemeClr val="tx1"/>
                </a:solidFill>
              </a:ln>
              <a:effectLst/>
            </c:spPr>
            <c:extLst>
              <c:ext xmlns:c16="http://schemas.microsoft.com/office/drawing/2014/chart" uri="{C3380CC4-5D6E-409C-BE32-E72D297353CC}">
                <c16:uniqueId val="{00000001-5941-426D-9531-035474D23B34}"/>
              </c:ext>
            </c:extLst>
          </c:dPt>
          <c:dPt>
            <c:idx val="12"/>
            <c:invertIfNegative val="0"/>
            <c:bubble3D val="0"/>
            <c:spPr>
              <a:solidFill>
                <a:srgbClr val="002F6C"/>
              </a:solidFill>
              <a:ln>
                <a:solidFill>
                  <a:schemeClr val="tx1"/>
                </a:solidFill>
              </a:ln>
              <a:effectLst/>
            </c:spPr>
            <c:extLst>
              <c:ext xmlns:c16="http://schemas.microsoft.com/office/drawing/2014/chart" uri="{C3380CC4-5D6E-409C-BE32-E72D297353CC}">
                <c16:uniqueId val="{00000003-5941-426D-9531-035474D23B34}"/>
              </c:ext>
            </c:extLst>
          </c:dPt>
          <c:dPt>
            <c:idx val="13"/>
            <c:invertIfNegative val="0"/>
            <c:bubble3D val="0"/>
            <c:spPr>
              <a:solidFill>
                <a:srgbClr val="D72B00"/>
              </a:solidFill>
              <a:ln>
                <a:solidFill>
                  <a:schemeClr val="tx1"/>
                </a:solidFill>
              </a:ln>
              <a:effectLst/>
            </c:spPr>
            <c:extLst>
              <c:ext xmlns:c16="http://schemas.microsoft.com/office/drawing/2014/chart" uri="{C3380CC4-5D6E-409C-BE32-E72D297353CC}">
                <c16:uniqueId val="{00000005-5941-426D-9531-035474D23B34}"/>
              </c:ext>
            </c:extLst>
          </c:dPt>
          <c:cat>
            <c:strRef>
              <c:f>'HC1.4.5'!$M$3:$M$30</c:f>
              <c:strCache>
                <c:ptCount val="28"/>
                <c:pt idx="0">
                  <c:v>Chile</c:v>
                </c:pt>
                <c:pt idx="1">
                  <c:v>Israel</c:v>
                </c:pt>
                <c:pt idx="2">
                  <c:v>Ireland</c:v>
                </c:pt>
                <c:pt idx="3">
                  <c:v>Slovenia</c:v>
                </c:pt>
                <c:pt idx="4">
                  <c:v>Mexico</c:v>
                </c:pt>
                <c:pt idx="5">
                  <c:v>Türkiye</c:v>
                </c:pt>
                <c:pt idx="6">
                  <c:v>Spain</c:v>
                </c:pt>
                <c:pt idx="7">
                  <c:v>Greece</c:v>
                </c:pt>
                <c:pt idx="8">
                  <c:v>Portugal</c:v>
                </c:pt>
                <c:pt idx="9">
                  <c:v>Korea</c:v>
                </c:pt>
                <c:pt idx="10">
                  <c:v>United States</c:v>
                </c:pt>
                <c:pt idx="11">
                  <c:v>Estonia</c:v>
                </c:pt>
                <c:pt idx="12">
                  <c:v>Canada</c:v>
                </c:pt>
                <c:pt idx="13">
                  <c:v>OECD - 27</c:v>
                </c:pt>
                <c:pt idx="14">
                  <c:v>Latvia</c:v>
                </c:pt>
                <c:pt idx="15">
                  <c:v>Austria</c:v>
                </c:pt>
                <c:pt idx="16">
                  <c:v>Netherlands</c:v>
                </c:pt>
                <c:pt idx="17">
                  <c:v>United Kingdom </c:v>
                </c:pt>
                <c:pt idx="18">
                  <c:v>Switzerland</c:v>
                </c:pt>
                <c:pt idx="19">
                  <c:v>Poland</c:v>
                </c:pt>
                <c:pt idx="20">
                  <c:v>Germany</c:v>
                </c:pt>
                <c:pt idx="21">
                  <c:v>Lithuania</c:v>
                </c:pt>
                <c:pt idx="22">
                  <c:v>Norway</c:v>
                </c:pt>
                <c:pt idx="23">
                  <c:v>Finland</c:v>
                </c:pt>
                <c:pt idx="24">
                  <c:v>Denmark</c:v>
                </c:pt>
                <c:pt idx="25">
                  <c:v>France</c:v>
                </c:pt>
                <c:pt idx="26">
                  <c:v>Belgium</c:v>
                </c:pt>
                <c:pt idx="27">
                  <c:v>Italy</c:v>
                </c:pt>
              </c:strCache>
            </c:strRef>
          </c:cat>
          <c:val>
            <c:numRef>
              <c:f>'HC1.4.5'!$N$3:$N$30</c:f>
              <c:numCache>
                <c:formatCode>0%</c:formatCode>
                <c:ptCount val="28"/>
                <c:pt idx="0">
                  <c:v>0.394142746925354</c:v>
                </c:pt>
                <c:pt idx="1">
                  <c:v>0.3733065128326416</c:v>
                </c:pt>
                <c:pt idx="2">
                  <c:v>0.302968829870224</c:v>
                </c:pt>
                <c:pt idx="3">
                  <c:v>0.29797348380088806</c:v>
                </c:pt>
                <c:pt idx="4">
                  <c:v>0.29652932286262512</c:v>
                </c:pt>
                <c:pt idx="5">
                  <c:v>0.27975606918334961</c:v>
                </c:pt>
                <c:pt idx="6">
                  <c:v>0.27466756105422974</c:v>
                </c:pt>
                <c:pt idx="7">
                  <c:v>0.26931199431419373</c:v>
                </c:pt>
                <c:pt idx="8">
                  <c:v>0.2600482702255249</c:v>
                </c:pt>
                <c:pt idx="9">
                  <c:v>0.25958886742591858</c:v>
                </c:pt>
                <c:pt idx="10">
                  <c:v>0.23440620303153992</c:v>
                </c:pt>
                <c:pt idx="11">
                  <c:v>0.23187127709388733</c:v>
                </c:pt>
                <c:pt idx="12">
                  <c:v>0.22786849737167358</c:v>
                </c:pt>
                <c:pt idx="13">
                  <c:v>0.21958568802586309</c:v>
                </c:pt>
                <c:pt idx="14">
                  <c:v>0.21073217689990997</c:v>
                </c:pt>
                <c:pt idx="15">
                  <c:v>0.20504087209701538</c:v>
                </c:pt>
                <c:pt idx="16">
                  <c:v>0.19265912473201752</c:v>
                </c:pt>
                <c:pt idx="17">
                  <c:v>0.19121673703193665</c:v>
                </c:pt>
                <c:pt idx="18">
                  <c:v>0.1901867687702179</c:v>
                </c:pt>
                <c:pt idx="19">
                  <c:v>0.18723002076148987</c:v>
                </c:pt>
                <c:pt idx="20">
                  <c:v>0.16834753751754761</c:v>
                </c:pt>
                <c:pt idx="21">
                  <c:v>0.15755213797092438</c:v>
                </c:pt>
                <c:pt idx="22">
                  <c:v>0.15505589544773102</c:v>
                </c:pt>
                <c:pt idx="23">
                  <c:v>0.14801782369613647</c:v>
                </c:pt>
                <c:pt idx="24">
                  <c:v>0.12489858269691467</c:v>
                </c:pt>
                <c:pt idx="25">
                  <c:v>0.10874166339635849</c:v>
                </c:pt>
                <c:pt idx="26">
                  <c:v>9.5394909381866455E-2</c:v>
                </c:pt>
                <c:pt idx="27">
                  <c:v>9.1299690306186676E-2</c:v>
                </c:pt>
              </c:numCache>
            </c:numRef>
          </c:val>
          <c:extLst>
            <c:ext xmlns:c16="http://schemas.microsoft.com/office/drawing/2014/chart" uri="{C3380CC4-5D6E-409C-BE32-E72D297353CC}">
              <c16:uniqueId val="{00000004-5941-426D-9531-035474D23B34}"/>
            </c:ext>
          </c:extLst>
        </c:ser>
        <c:dLbls>
          <c:showLegendKey val="0"/>
          <c:showVal val="0"/>
          <c:showCatName val="0"/>
          <c:showSerName val="0"/>
          <c:showPercent val="0"/>
          <c:showBubbleSize val="0"/>
        </c:dLbls>
        <c:gapWidth val="150"/>
        <c:overlap val="-27"/>
        <c:axId val="808191872"/>
        <c:axId val="1947782480"/>
      </c:barChart>
      <c:catAx>
        <c:axId val="808191872"/>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947782480"/>
        <c:crosses val="autoZero"/>
        <c:auto val="1"/>
        <c:lblAlgn val="ctr"/>
        <c:lblOffset val="0"/>
        <c:tickLblSkip val="1"/>
        <c:noMultiLvlLbl val="0"/>
      </c:catAx>
      <c:valAx>
        <c:axId val="1947782480"/>
        <c:scaling>
          <c:orientation val="minMax"/>
        </c:scaling>
        <c:delete val="0"/>
        <c:axPos val="l"/>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808191872"/>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25504391694075E-3"/>
          <c:y val="0.13203568489596471"/>
          <c:w val="0.98691174341245891"/>
          <c:h val="0.85311614639766153"/>
        </c:manualLayout>
      </c:layout>
      <c:barChart>
        <c:barDir val="col"/>
        <c:grouping val="clustered"/>
        <c:varyColors val="0"/>
        <c:ser>
          <c:idx val="0"/>
          <c:order val="0"/>
          <c:tx>
            <c:strRef>
              <c:f>'HC1.4.6'!$N$2</c:f>
              <c:strCache>
                <c:ptCount val="1"/>
                <c:pt idx="0">
                  <c:v>Tenant (↓)</c:v>
                </c:pt>
              </c:strCache>
            </c:strRef>
          </c:tx>
          <c:spPr>
            <a:solidFill>
              <a:srgbClr val="002F6C"/>
            </a:solidFill>
            <a:ln>
              <a:solidFill>
                <a:sysClr val="windowText" lastClr="000000"/>
              </a:solidFill>
            </a:ln>
            <a:effectLst/>
          </c:spPr>
          <c:invertIfNegative val="0"/>
          <c:dPt>
            <c:idx val="10"/>
            <c:invertIfNegative val="0"/>
            <c:bubble3D val="0"/>
            <c:spPr>
              <a:solidFill>
                <a:srgbClr val="002F6C"/>
              </a:solidFill>
              <a:ln>
                <a:solidFill>
                  <a:sysClr val="windowText" lastClr="000000"/>
                </a:solidFill>
              </a:ln>
              <a:effectLst/>
            </c:spPr>
            <c:extLst>
              <c:ext xmlns:c16="http://schemas.microsoft.com/office/drawing/2014/chart" uri="{C3380CC4-5D6E-409C-BE32-E72D297353CC}">
                <c16:uniqueId val="{00000001-3328-4FF7-9502-7363727DEB86}"/>
              </c:ext>
            </c:extLst>
          </c:dPt>
          <c:dPt>
            <c:idx val="12"/>
            <c:invertIfNegative val="0"/>
            <c:bubble3D val="0"/>
            <c:spPr>
              <a:solidFill>
                <a:srgbClr val="002F6C"/>
              </a:solidFill>
              <a:ln>
                <a:solidFill>
                  <a:sysClr val="windowText" lastClr="000000"/>
                </a:solidFill>
              </a:ln>
              <a:effectLst/>
            </c:spPr>
            <c:extLst>
              <c:ext xmlns:c16="http://schemas.microsoft.com/office/drawing/2014/chart" uri="{C3380CC4-5D6E-409C-BE32-E72D297353CC}">
                <c16:uniqueId val="{00000003-3328-4FF7-9502-7363727DEB86}"/>
              </c:ext>
            </c:extLst>
          </c:dPt>
          <c:dPt>
            <c:idx val="13"/>
            <c:invertIfNegative val="0"/>
            <c:bubble3D val="0"/>
            <c:spPr>
              <a:solidFill>
                <a:srgbClr val="002F6C"/>
              </a:solidFill>
              <a:ln>
                <a:solidFill>
                  <a:sysClr val="windowText" lastClr="000000"/>
                </a:solidFill>
              </a:ln>
              <a:effectLst/>
            </c:spPr>
            <c:extLst>
              <c:ext xmlns:c16="http://schemas.microsoft.com/office/drawing/2014/chart" uri="{C3380CC4-5D6E-409C-BE32-E72D297353CC}">
                <c16:uniqueId val="{00000005-3328-4FF7-9502-7363727DEB86}"/>
              </c:ext>
            </c:extLst>
          </c:dPt>
          <c:dPt>
            <c:idx val="14"/>
            <c:invertIfNegative val="0"/>
            <c:bubble3D val="0"/>
            <c:spPr>
              <a:solidFill>
                <a:srgbClr val="D72B00"/>
              </a:solidFill>
              <a:ln>
                <a:solidFill>
                  <a:sysClr val="windowText" lastClr="000000"/>
                </a:solidFill>
              </a:ln>
              <a:effectLst/>
            </c:spPr>
            <c:extLst>
              <c:ext xmlns:c16="http://schemas.microsoft.com/office/drawing/2014/chart" uri="{C3380CC4-5D6E-409C-BE32-E72D297353CC}">
                <c16:uniqueId val="{00000008-3328-4FF7-9502-7363727DEB86}"/>
              </c:ext>
            </c:extLst>
          </c:dPt>
          <c:cat>
            <c:strRef>
              <c:f>'HC1.4.6'!$M$3:$M$30</c:f>
              <c:strCache>
                <c:ptCount val="28"/>
                <c:pt idx="0">
                  <c:v>Chile</c:v>
                </c:pt>
                <c:pt idx="1">
                  <c:v>Israel</c:v>
                </c:pt>
                <c:pt idx="2">
                  <c:v>Slovenia</c:v>
                </c:pt>
                <c:pt idx="3">
                  <c:v>Ireland</c:v>
                </c:pt>
                <c:pt idx="4">
                  <c:v>Portugal</c:v>
                </c:pt>
                <c:pt idx="5">
                  <c:v>Spain</c:v>
                </c:pt>
                <c:pt idx="6">
                  <c:v>Estonia</c:v>
                </c:pt>
                <c:pt idx="7">
                  <c:v>Greece</c:v>
                </c:pt>
                <c:pt idx="8">
                  <c:v>Korea</c:v>
                </c:pt>
                <c:pt idx="9">
                  <c:v>United States</c:v>
                </c:pt>
                <c:pt idx="10">
                  <c:v>Canada</c:v>
                </c:pt>
                <c:pt idx="11">
                  <c:v>Türkiye</c:v>
                </c:pt>
                <c:pt idx="12">
                  <c:v>Poland</c:v>
                </c:pt>
                <c:pt idx="13">
                  <c:v>Mexico</c:v>
                </c:pt>
                <c:pt idx="14">
                  <c:v>OECD - 27</c:v>
                </c:pt>
                <c:pt idx="15">
                  <c:v>Norway</c:v>
                </c:pt>
                <c:pt idx="16">
                  <c:v>Austria</c:v>
                </c:pt>
                <c:pt idx="17">
                  <c:v>Latvia</c:v>
                </c:pt>
                <c:pt idx="18">
                  <c:v>United Kingdom </c:v>
                </c:pt>
                <c:pt idx="19">
                  <c:v>Finland</c:v>
                </c:pt>
                <c:pt idx="20">
                  <c:v>Netherlands</c:v>
                </c:pt>
                <c:pt idx="21">
                  <c:v>Lithuania</c:v>
                </c:pt>
                <c:pt idx="22">
                  <c:v>Switzerland</c:v>
                </c:pt>
                <c:pt idx="23">
                  <c:v>Germany</c:v>
                </c:pt>
                <c:pt idx="24">
                  <c:v>Denmark</c:v>
                </c:pt>
                <c:pt idx="25">
                  <c:v>Belgium</c:v>
                </c:pt>
                <c:pt idx="26">
                  <c:v>France</c:v>
                </c:pt>
                <c:pt idx="27">
                  <c:v>Italy</c:v>
                </c:pt>
              </c:strCache>
            </c:strRef>
          </c:cat>
          <c:val>
            <c:numRef>
              <c:f>'HC1.4.6'!$N$3:$N$30</c:f>
              <c:numCache>
                <c:formatCode>0%</c:formatCode>
                <c:ptCount val="28"/>
                <c:pt idx="0">
                  <c:v>0.51723051071166992</c:v>
                </c:pt>
                <c:pt idx="1">
                  <c:v>0.48012137413024902</c:v>
                </c:pt>
                <c:pt idx="2">
                  <c:v>0.42673400044441223</c:v>
                </c:pt>
                <c:pt idx="3">
                  <c:v>0.42395240068435669</c:v>
                </c:pt>
                <c:pt idx="4">
                  <c:v>0.40017890930175781</c:v>
                </c:pt>
                <c:pt idx="5">
                  <c:v>0.39481291174888611</c:v>
                </c:pt>
                <c:pt idx="6">
                  <c:v>0.35945585370063782</c:v>
                </c:pt>
                <c:pt idx="7">
                  <c:v>0.35602661967277527</c:v>
                </c:pt>
                <c:pt idx="8">
                  <c:v>0.34238350391387939</c:v>
                </c:pt>
                <c:pt idx="9">
                  <c:v>0.33960005640983582</c:v>
                </c:pt>
                <c:pt idx="10">
                  <c:v>0.32548227906227112</c:v>
                </c:pt>
                <c:pt idx="11">
                  <c:v>0.32059153914451599</c:v>
                </c:pt>
                <c:pt idx="12">
                  <c:v>0.30889409780502319</c:v>
                </c:pt>
                <c:pt idx="13">
                  <c:v>0.30587789416313171</c:v>
                </c:pt>
                <c:pt idx="14">
                  <c:v>0.30329226233341078</c:v>
                </c:pt>
                <c:pt idx="15">
                  <c:v>0.28761938214302063</c:v>
                </c:pt>
                <c:pt idx="16">
                  <c:v>0.2694321870803833</c:v>
                </c:pt>
                <c:pt idx="17">
                  <c:v>0.26821678876876831</c:v>
                </c:pt>
                <c:pt idx="18">
                  <c:v>0.26554948091506958</c:v>
                </c:pt>
                <c:pt idx="19">
                  <c:v>0.25207793712615967</c:v>
                </c:pt>
                <c:pt idx="20">
                  <c:v>0.24024204909801483</c:v>
                </c:pt>
                <c:pt idx="21">
                  <c:v>0.23764745891094208</c:v>
                </c:pt>
                <c:pt idx="22">
                  <c:v>0.22725306451320648</c:v>
                </c:pt>
                <c:pt idx="23">
                  <c:v>0.20222398638725281</c:v>
                </c:pt>
                <c:pt idx="24">
                  <c:v>0.18128025531768799</c:v>
                </c:pt>
                <c:pt idx="25">
                  <c:v>0.17012740671634674</c:v>
                </c:pt>
                <c:pt idx="26">
                  <c:v>0.16491483151912689</c:v>
                </c:pt>
                <c:pt idx="27">
                  <c:v>0.12096430361270905</c:v>
                </c:pt>
              </c:numCache>
            </c:numRef>
          </c:val>
          <c:extLst>
            <c:ext xmlns:c16="http://schemas.microsoft.com/office/drawing/2014/chart" uri="{C3380CC4-5D6E-409C-BE32-E72D297353CC}">
              <c16:uniqueId val="{00000006-3328-4FF7-9502-7363727DEB86}"/>
            </c:ext>
          </c:extLst>
        </c:ser>
        <c:dLbls>
          <c:showLegendKey val="0"/>
          <c:showVal val="0"/>
          <c:showCatName val="0"/>
          <c:showSerName val="0"/>
          <c:showPercent val="0"/>
          <c:showBubbleSize val="0"/>
        </c:dLbls>
        <c:gapWidth val="150"/>
        <c:overlap val="-27"/>
        <c:axId val="808191872"/>
        <c:axId val="1947782480"/>
      </c:barChart>
      <c:lineChart>
        <c:grouping val="standard"/>
        <c:varyColors val="0"/>
        <c:ser>
          <c:idx val="1"/>
          <c:order val="1"/>
          <c:tx>
            <c:strRef>
              <c:f>'HC1.4.6'!$O$2</c:f>
              <c:strCache>
                <c:ptCount val="1"/>
                <c:pt idx="0">
                  <c:v>Owner</c:v>
                </c:pt>
              </c:strCache>
            </c:strRef>
          </c:tx>
          <c:spPr>
            <a:ln w="28575" cap="rnd">
              <a:noFill/>
              <a:round/>
            </a:ln>
            <a:effectLst/>
          </c:spPr>
          <c:marker>
            <c:symbol val="triangle"/>
            <c:size val="6"/>
            <c:spPr>
              <a:solidFill>
                <a:schemeClr val="bg1"/>
              </a:solidFill>
              <a:ln w="9525">
                <a:solidFill>
                  <a:schemeClr val="tx1"/>
                </a:solidFill>
              </a:ln>
              <a:effectLst/>
            </c:spPr>
          </c:marker>
          <c:dPt>
            <c:idx val="14"/>
            <c:marker>
              <c:symbol val="triangle"/>
              <c:size val="6"/>
              <c:spPr>
                <a:solidFill>
                  <a:schemeClr val="bg1"/>
                </a:solidFill>
                <a:ln w="9525">
                  <a:solidFill>
                    <a:schemeClr val="tx1"/>
                  </a:solidFill>
                </a:ln>
                <a:effectLst/>
              </c:spPr>
            </c:marker>
            <c:bubble3D val="0"/>
            <c:spPr>
              <a:ln w="28575" cap="rnd">
                <a:noFill/>
                <a:round/>
              </a:ln>
              <a:effectLst/>
            </c:spPr>
            <c:extLst>
              <c:ext xmlns:c16="http://schemas.microsoft.com/office/drawing/2014/chart" uri="{C3380CC4-5D6E-409C-BE32-E72D297353CC}">
                <c16:uniqueId val="{00000009-3328-4FF7-9502-7363727DEB86}"/>
              </c:ext>
            </c:extLst>
          </c:dPt>
          <c:cat>
            <c:strRef>
              <c:f>'HC1.4.6'!$M$3:$M$30</c:f>
              <c:strCache>
                <c:ptCount val="28"/>
                <c:pt idx="0">
                  <c:v>Chile</c:v>
                </c:pt>
                <c:pt idx="1">
                  <c:v>Israel</c:v>
                </c:pt>
                <c:pt idx="2">
                  <c:v>Slovenia</c:v>
                </c:pt>
                <c:pt idx="3">
                  <c:v>Ireland</c:v>
                </c:pt>
                <c:pt idx="4">
                  <c:v>Portugal</c:v>
                </c:pt>
                <c:pt idx="5">
                  <c:v>Spain</c:v>
                </c:pt>
                <c:pt idx="6">
                  <c:v>Estonia</c:v>
                </c:pt>
                <c:pt idx="7">
                  <c:v>Greece</c:v>
                </c:pt>
                <c:pt idx="8">
                  <c:v>Korea</c:v>
                </c:pt>
                <c:pt idx="9">
                  <c:v>United States</c:v>
                </c:pt>
                <c:pt idx="10">
                  <c:v>Canada</c:v>
                </c:pt>
                <c:pt idx="11">
                  <c:v>Türkiye</c:v>
                </c:pt>
                <c:pt idx="12">
                  <c:v>Poland</c:v>
                </c:pt>
                <c:pt idx="13">
                  <c:v>Mexico</c:v>
                </c:pt>
                <c:pt idx="14">
                  <c:v>OECD - 27</c:v>
                </c:pt>
                <c:pt idx="15">
                  <c:v>Norway</c:v>
                </c:pt>
                <c:pt idx="16">
                  <c:v>Austria</c:v>
                </c:pt>
                <c:pt idx="17">
                  <c:v>Latvia</c:v>
                </c:pt>
                <c:pt idx="18">
                  <c:v>United Kingdom </c:v>
                </c:pt>
                <c:pt idx="19">
                  <c:v>Finland</c:v>
                </c:pt>
                <c:pt idx="20">
                  <c:v>Netherlands</c:v>
                </c:pt>
                <c:pt idx="21">
                  <c:v>Lithuania</c:v>
                </c:pt>
                <c:pt idx="22">
                  <c:v>Switzerland</c:v>
                </c:pt>
                <c:pt idx="23">
                  <c:v>Germany</c:v>
                </c:pt>
                <c:pt idx="24">
                  <c:v>Denmark</c:v>
                </c:pt>
                <c:pt idx="25">
                  <c:v>Belgium</c:v>
                </c:pt>
                <c:pt idx="26">
                  <c:v>France</c:v>
                </c:pt>
                <c:pt idx="27">
                  <c:v>Italy</c:v>
                </c:pt>
              </c:strCache>
            </c:strRef>
          </c:cat>
          <c:val>
            <c:numRef>
              <c:f>'HC1.4.6'!$O$3:$O$30</c:f>
              <c:numCache>
                <c:formatCode>0%</c:formatCode>
                <c:ptCount val="28"/>
                <c:pt idx="0">
                  <c:v>0.29034975171089172</c:v>
                </c:pt>
                <c:pt idx="1">
                  <c:v>0.2699148952960968</c:v>
                </c:pt>
                <c:pt idx="2">
                  <c:v>0.25456464290618896</c:v>
                </c:pt>
                <c:pt idx="3">
                  <c:v>0.22773441672325134</c:v>
                </c:pt>
                <c:pt idx="4">
                  <c:v>0.20509879291057587</c:v>
                </c:pt>
                <c:pt idx="5">
                  <c:v>0.23816175758838654</c:v>
                </c:pt>
                <c:pt idx="6">
                  <c:v>0.2101454883813858</c:v>
                </c:pt>
                <c:pt idx="7">
                  <c:v>0.23608383536338806</c:v>
                </c:pt>
                <c:pt idx="8">
                  <c:v>0.22603929042816162</c:v>
                </c:pt>
                <c:pt idx="9">
                  <c:v>0.17522120475769043</c:v>
                </c:pt>
                <c:pt idx="10">
                  <c:v>0.18208377063274384</c:v>
                </c:pt>
                <c:pt idx="11">
                  <c:v>0.2506103515625</c:v>
                </c:pt>
                <c:pt idx="12">
                  <c:v>0.16295638680458069</c:v>
                </c:pt>
                <c:pt idx="13">
                  <c:v>0.2925402820110321</c:v>
                </c:pt>
                <c:pt idx="14">
                  <c:v>0.17651033401489258</c:v>
                </c:pt>
                <c:pt idx="15">
                  <c:v>0.11471738666296005</c:v>
                </c:pt>
                <c:pt idx="16">
                  <c:v>0.15493644773960114</c:v>
                </c:pt>
                <c:pt idx="17">
                  <c:v>0.19673968851566315</c:v>
                </c:pt>
                <c:pt idx="18">
                  <c:v>0.14516198635101318</c:v>
                </c:pt>
                <c:pt idx="19">
                  <c:v>8.5175767540931702E-2</c:v>
                </c:pt>
                <c:pt idx="20">
                  <c:v>0.14674524962902069</c:v>
                </c:pt>
                <c:pt idx="21">
                  <c:v>0.12501940131187439</c:v>
                </c:pt>
                <c:pt idx="22">
                  <c:v>0.12279790639877319</c:v>
                </c:pt>
                <c:pt idx="23">
                  <c:v>0.12442556768655777</c:v>
                </c:pt>
                <c:pt idx="24">
                  <c:v>8.9021511375904083E-2</c:v>
                </c:pt>
                <c:pt idx="25">
                  <c:v>7.1822889149188995E-2</c:v>
                </c:pt>
                <c:pt idx="26">
                  <c:v>7.3384679853916168E-2</c:v>
                </c:pt>
                <c:pt idx="27">
                  <c:v>9.432566910982132E-2</c:v>
                </c:pt>
              </c:numCache>
            </c:numRef>
          </c:val>
          <c:smooth val="0"/>
          <c:extLst>
            <c:ext xmlns:c16="http://schemas.microsoft.com/office/drawing/2014/chart" uri="{C3380CC4-5D6E-409C-BE32-E72D297353CC}">
              <c16:uniqueId val="{00000007-3328-4FF7-9502-7363727DEB86}"/>
            </c:ext>
          </c:extLst>
        </c:ser>
        <c:dLbls>
          <c:showLegendKey val="0"/>
          <c:showVal val="0"/>
          <c:showCatName val="0"/>
          <c:showSerName val="0"/>
          <c:showPercent val="0"/>
          <c:showBubbleSize val="0"/>
        </c:dLbls>
        <c:marker val="1"/>
        <c:smooth val="0"/>
        <c:axId val="808191872"/>
        <c:axId val="1947782480"/>
      </c:lineChart>
      <c:catAx>
        <c:axId val="808191872"/>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947782480"/>
        <c:crosses val="autoZero"/>
        <c:auto val="1"/>
        <c:lblAlgn val="ctr"/>
        <c:lblOffset val="0"/>
        <c:tickLblSkip val="1"/>
        <c:noMultiLvlLbl val="0"/>
      </c:catAx>
      <c:valAx>
        <c:axId val="1947782480"/>
        <c:scaling>
          <c:orientation val="minMax"/>
        </c:scaling>
        <c:delete val="0"/>
        <c:axPos val="l"/>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808191872"/>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legend>
      <c:legendPos val="t"/>
      <c:layout>
        <c:manualLayout>
          <c:xMode val="edge"/>
          <c:yMode val="edge"/>
          <c:x val="5.3143646364238621E-2"/>
          <c:y val="1.9797558275165016E-2"/>
          <c:w val="0.93392543094630676"/>
          <c:h val="7.4240843531868814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orientation="portrait"/>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0</xdr:colOff>
      <xdr:row>5</xdr:row>
      <xdr:rowOff>23690</xdr:rowOff>
    </xdr:from>
    <xdr:to>
      <xdr:col>9</xdr:col>
      <xdr:colOff>240363</xdr:colOff>
      <xdr:row>19</xdr:row>
      <xdr:rowOff>59188</xdr:rowOff>
    </xdr:to>
    <xdr:graphicFrame macro="">
      <xdr:nvGraphicFramePr>
        <xdr:cNvPr id="3" name="Chart 2">
          <a:extLst>
            <a:ext uri="{FF2B5EF4-FFF2-40B4-BE49-F238E27FC236}">
              <a16:creationId xmlns:a16="http://schemas.microsoft.com/office/drawing/2014/main" id="{A3A5F670-68F1-4DB2-B1CB-3638155AD0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0.09396</cdr:x>
      <cdr:y>0.06008</cdr:y>
    </cdr:from>
    <cdr:to>
      <cdr:x>0.12728</cdr:x>
      <cdr:y>0.13946</cdr:y>
    </cdr:to>
    <cdr:sp macro="" textlink="">
      <cdr:nvSpPr>
        <cdr:cNvPr id="2" name="TextBox 1"/>
        <cdr:cNvSpPr txBox="1"/>
      </cdr:nvSpPr>
      <cdr:spPr>
        <a:xfrm xmlns:a="http://schemas.openxmlformats.org/drawingml/2006/main">
          <a:off x="742702" y="171753"/>
          <a:ext cx="263381" cy="22693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GB" sz="700">
            <a:latin typeface="Arial Narrow" panose="020B0606020202030204" pitchFamily="34" charset="0"/>
          </a:endParaRPr>
        </a:p>
        <a:p xmlns:a="http://schemas.openxmlformats.org/drawingml/2006/main">
          <a:endParaRPr lang="en-GB" sz="700">
            <a:latin typeface="Arial Narrow" panose="020B0606020202030204" pitchFamily="34" charset="0"/>
          </a:endParaRPr>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0</xdr:colOff>
      <xdr:row>5</xdr:row>
      <xdr:rowOff>23690</xdr:rowOff>
    </xdr:from>
    <xdr:to>
      <xdr:col>9</xdr:col>
      <xdr:colOff>240363</xdr:colOff>
      <xdr:row>19</xdr:row>
      <xdr:rowOff>59188</xdr:rowOff>
    </xdr:to>
    <xdr:graphicFrame macro="">
      <xdr:nvGraphicFramePr>
        <xdr:cNvPr id="2" name="Chart 1">
          <a:extLst>
            <a:ext uri="{FF2B5EF4-FFF2-40B4-BE49-F238E27FC236}">
              <a16:creationId xmlns:a16="http://schemas.microsoft.com/office/drawing/2014/main" id="{D1CDFB37-3724-419E-A7C1-1624C7BE87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228600</xdr:colOff>
      <xdr:row>4</xdr:row>
      <xdr:rowOff>160215</xdr:rowOff>
    </xdr:from>
    <xdr:to>
      <xdr:col>8</xdr:col>
      <xdr:colOff>1097613</xdr:colOff>
      <xdr:row>19</xdr:row>
      <xdr:rowOff>2038</xdr:rowOff>
    </xdr:to>
    <xdr:graphicFrame macro="">
      <xdr:nvGraphicFramePr>
        <xdr:cNvPr id="2" name="Chart 1">
          <a:extLst>
            <a:ext uri="{FF2B5EF4-FFF2-40B4-BE49-F238E27FC236}">
              <a16:creationId xmlns:a16="http://schemas.microsoft.com/office/drawing/2014/main" id="{FCA84F76-67E7-4448-819E-D8088F2216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0.32402</cdr:x>
      <cdr:y>0.04433</cdr:y>
    </cdr:from>
    <cdr:to>
      <cdr:x>0.33672</cdr:x>
      <cdr:y>0.07315</cdr:y>
    </cdr:to>
    <cdr:sp macro="" textlink="">
      <cdr:nvSpPr>
        <cdr:cNvPr id="6" name="xlamShapesMarker">
          <a:extLst xmlns:a="http://schemas.openxmlformats.org/drawingml/2006/main">
            <a:ext uri="{FF2B5EF4-FFF2-40B4-BE49-F238E27FC236}">
              <a16:creationId xmlns:a16="http://schemas.microsoft.com/office/drawing/2014/main" id="{F5499DDE-BBBB-B54B-E504-A8B543564A17}"/>
            </a:ext>
          </a:extLst>
        </cdr:cNvPr>
        <cdr:cNvSpPr/>
      </cdr:nvSpPr>
      <cdr:spPr>
        <a:xfrm xmlns:a="http://schemas.openxmlformats.org/drawingml/2006/main">
          <a:off x="1886426"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cdr:spPr>
      <cdr:style>
        <a:lnRef xmlns:a="http://schemas.openxmlformats.org/drawingml/2006/main" idx="2">
          <a:schemeClr val="accent1">
            <a:shade val="15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0.30239</cdr:x>
      <cdr:y>0.04229</cdr:y>
    </cdr:from>
    <cdr:to>
      <cdr:x>0.32712</cdr:x>
      <cdr:y>0.07035</cdr:y>
    </cdr:to>
    <cdr:sp macro="" textlink="">
      <cdr:nvSpPr>
        <cdr:cNvPr id="7" name="xlamShapesMarker">
          <a:extLst xmlns:a="http://schemas.openxmlformats.org/drawingml/2006/main">
            <a:ext uri="{FF2B5EF4-FFF2-40B4-BE49-F238E27FC236}">
              <a16:creationId xmlns:a16="http://schemas.microsoft.com/office/drawing/2014/main" id="{1CE7950D-73D2-9C90-C6C4-03B41243AA81}"/>
            </a:ext>
          </a:extLst>
        </cdr:cNvPr>
        <cdr:cNvSpPr/>
      </cdr:nvSpPr>
      <cdr:spPr>
        <a:xfrm xmlns:a="http://schemas.openxmlformats.org/drawingml/2006/main">
          <a:off x="1760499" y="108520"/>
          <a:ext cx="144000" cy="72000"/>
        </a:xfrm>
        <a:prstGeom xmlns:a="http://schemas.openxmlformats.org/drawingml/2006/main" prst="rect">
          <a:avLst/>
        </a:prstGeom>
        <a:solidFill xmlns:a="http://schemas.openxmlformats.org/drawingml/2006/main">
          <a:srgbClr val="002F6C"/>
        </a:solidFill>
        <a:ln xmlns:a="http://schemas.openxmlformats.org/drawingml/2006/main" w="3175" cap="flat" cmpd="sng" algn="ctr">
          <a:noFill/>
          <a:prstDash val="solid"/>
          <a:miter lim="800000"/>
        </a:ln>
        <a:effectLst xmlns:a="http://schemas.openxmlformats.org/drawingml/2006/main"/>
      </cdr:spPr>
      <cdr:style>
        <a:lnRef xmlns:a="http://schemas.openxmlformats.org/drawingml/2006/main" idx="2">
          <a:schemeClr val="accent1">
            <a:shade val="15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0.66945</cdr:x>
      <cdr:y>0.04433</cdr:y>
    </cdr:from>
    <cdr:to>
      <cdr:x>0.68215</cdr:x>
      <cdr:y>0.07315</cdr:y>
    </cdr:to>
    <cdr:sp macro="" textlink="">
      <cdr:nvSpPr>
        <cdr:cNvPr id="8" name="xlamShapesMarker">
          <a:extLst xmlns:a="http://schemas.openxmlformats.org/drawingml/2006/main">
            <a:ext uri="{FF2B5EF4-FFF2-40B4-BE49-F238E27FC236}">
              <a16:creationId xmlns:a16="http://schemas.microsoft.com/office/drawing/2014/main" id="{2F10F386-7139-0A64-C3A5-F35056EEC272}"/>
            </a:ext>
          </a:extLst>
        </cdr:cNvPr>
        <cdr:cNvSpPr/>
      </cdr:nvSpPr>
      <cdr:spPr>
        <a:xfrm xmlns:a="http://schemas.openxmlformats.org/drawingml/2006/main">
          <a:off x="3897519"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cdr:spPr>
      <cdr:style>
        <a:lnRef xmlns:a="http://schemas.openxmlformats.org/drawingml/2006/main" idx="2">
          <a:schemeClr val="accent1">
            <a:shade val="15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0.64782</cdr:x>
      <cdr:y>0.04229</cdr:y>
    </cdr:from>
    <cdr:to>
      <cdr:x>0.67255</cdr:x>
      <cdr:y>0.07035</cdr:y>
    </cdr:to>
    <cdr:sp macro="" textlink="">
      <cdr:nvSpPr>
        <cdr:cNvPr id="9" name="xlamShapesMarker">
          <a:extLst xmlns:a="http://schemas.openxmlformats.org/drawingml/2006/main">
            <a:ext uri="{FF2B5EF4-FFF2-40B4-BE49-F238E27FC236}">
              <a16:creationId xmlns:a16="http://schemas.microsoft.com/office/drawing/2014/main" id="{C2EFAFC7-7B75-3647-E004-8FB5E05BB591}"/>
            </a:ext>
          </a:extLst>
        </cdr:cNvPr>
        <cdr:cNvSpPr/>
      </cdr:nvSpPr>
      <cdr:spPr>
        <a:xfrm xmlns:a="http://schemas.openxmlformats.org/drawingml/2006/main">
          <a:off x="3771592" y="108520"/>
          <a:ext cx="144000" cy="72000"/>
        </a:xfrm>
        <a:prstGeom xmlns:a="http://schemas.openxmlformats.org/drawingml/2006/main" prst="rect">
          <a:avLst/>
        </a:prstGeom>
        <a:solidFill xmlns:a="http://schemas.openxmlformats.org/drawingml/2006/main">
          <a:srgbClr val="7FA8D9"/>
        </a:solidFill>
        <a:ln xmlns:a="http://schemas.openxmlformats.org/drawingml/2006/main" w="3175" cap="flat" cmpd="sng" algn="ctr">
          <a:noFill/>
          <a:prstDash val="solid"/>
          <a:miter lim="800000"/>
        </a:ln>
        <a:effectLst xmlns:a="http://schemas.openxmlformats.org/drawingml/2006/main"/>
      </cdr:spPr>
      <cdr:style>
        <a:lnRef xmlns:a="http://schemas.openxmlformats.org/drawingml/2006/main" idx="2">
          <a:schemeClr val="accent1">
            <a:shade val="15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14.xml><?xml version="1.0" encoding="utf-8"?>
<xdr:wsDr xmlns:xdr="http://schemas.openxmlformats.org/drawingml/2006/spreadsheetDrawing" xmlns:a="http://schemas.openxmlformats.org/drawingml/2006/main">
  <xdr:twoCellAnchor>
    <xdr:from>
      <xdr:col>13</xdr:col>
      <xdr:colOff>434975</xdr:colOff>
      <xdr:row>4</xdr:row>
      <xdr:rowOff>95250</xdr:rowOff>
    </xdr:from>
    <xdr:to>
      <xdr:col>21</xdr:col>
      <xdr:colOff>135332</xdr:colOff>
      <xdr:row>19</xdr:row>
      <xdr:rowOff>69126</xdr:rowOff>
    </xdr:to>
    <xdr:graphicFrame macro="">
      <xdr:nvGraphicFramePr>
        <xdr:cNvPr id="2" name="Chart 1">
          <a:extLst>
            <a:ext uri="{FF2B5EF4-FFF2-40B4-BE49-F238E27FC236}">
              <a16:creationId xmlns:a16="http://schemas.microsoft.com/office/drawing/2014/main" id="{4D121397-A4A6-4105-8FD5-0FF9F2ED5A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10</xdr:col>
      <xdr:colOff>44450</xdr:colOff>
      <xdr:row>6</xdr:row>
      <xdr:rowOff>168275</xdr:rowOff>
    </xdr:from>
    <xdr:to>
      <xdr:col>17</xdr:col>
      <xdr:colOff>349250</xdr:colOff>
      <xdr:row>22</xdr:row>
      <xdr:rowOff>19050</xdr:rowOff>
    </xdr:to>
    <xdr:graphicFrame macro="">
      <xdr:nvGraphicFramePr>
        <xdr:cNvPr id="2" name="Chart 1">
          <a:extLst>
            <a:ext uri="{FF2B5EF4-FFF2-40B4-BE49-F238E27FC236}">
              <a16:creationId xmlns:a16="http://schemas.microsoft.com/office/drawing/2014/main" id="{CA2E06F5-7212-4A1E-A48F-C2E1CC36DA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xdr:row>
      <xdr:rowOff>329264</xdr:rowOff>
    </xdr:from>
    <xdr:to>
      <xdr:col>9</xdr:col>
      <xdr:colOff>40338</xdr:colOff>
      <xdr:row>20</xdr:row>
      <xdr:rowOff>19061</xdr:rowOff>
    </xdr:to>
    <xdr:graphicFrame macro="">
      <xdr:nvGraphicFramePr>
        <xdr:cNvPr id="2" name="Chart 1">
          <a:extLst>
            <a:ext uri="{FF2B5EF4-FFF2-40B4-BE49-F238E27FC236}">
              <a16:creationId xmlns:a16="http://schemas.microsoft.com/office/drawing/2014/main" id="{6602C6A6-FE92-4BC9-90A5-68978F4EBF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21</xdr:row>
      <xdr:rowOff>36793</xdr:rowOff>
    </xdr:from>
    <xdr:to>
      <xdr:col>9</xdr:col>
      <xdr:colOff>40338</xdr:colOff>
      <xdr:row>35</xdr:row>
      <xdr:rowOff>56790</xdr:rowOff>
    </xdr:to>
    <xdr:graphicFrame macro="">
      <xdr:nvGraphicFramePr>
        <xdr:cNvPr id="3" name="Chart 2">
          <a:extLst>
            <a:ext uri="{FF2B5EF4-FFF2-40B4-BE49-F238E27FC236}">
              <a16:creationId xmlns:a16="http://schemas.microsoft.com/office/drawing/2014/main" id="{EDDB0BB7-2CAE-4020-A62C-09B3D9C58A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36</xdr:row>
      <xdr:rowOff>39809</xdr:rowOff>
    </xdr:from>
    <xdr:to>
      <xdr:col>9</xdr:col>
      <xdr:colOff>40338</xdr:colOff>
      <xdr:row>50</xdr:row>
      <xdr:rowOff>59806</xdr:rowOff>
    </xdr:to>
    <xdr:graphicFrame macro="">
      <xdr:nvGraphicFramePr>
        <xdr:cNvPr id="4" name="Chart 3">
          <a:extLst>
            <a:ext uri="{FF2B5EF4-FFF2-40B4-BE49-F238E27FC236}">
              <a16:creationId xmlns:a16="http://schemas.microsoft.com/office/drawing/2014/main" id="{D0B3111D-9CBA-4889-A114-14AE15CE36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51</xdr:row>
      <xdr:rowOff>16565</xdr:rowOff>
    </xdr:from>
    <xdr:to>
      <xdr:col>9</xdr:col>
      <xdr:colOff>40338</xdr:colOff>
      <xdr:row>65</xdr:row>
      <xdr:rowOff>36562</xdr:rowOff>
    </xdr:to>
    <xdr:graphicFrame macro="">
      <xdr:nvGraphicFramePr>
        <xdr:cNvPr id="5" name="Chart 4">
          <a:extLst>
            <a:ext uri="{FF2B5EF4-FFF2-40B4-BE49-F238E27FC236}">
              <a16:creationId xmlns:a16="http://schemas.microsoft.com/office/drawing/2014/main" id="{7C8CDCDB-8DAB-4C81-A7A1-787F80BC39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0.32153</cdr:x>
      <cdr:y>0.04444</cdr:y>
    </cdr:from>
    <cdr:to>
      <cdr:x>0.33423</cdr:x>
      <cdr:y>0.07333</cdr:y>
    </cdr:to>
    <cdr:sp macro="" textlink="">
      <cdr:nvSpPr>
        <cdr:cNvPr id="6" name="xlamShapesMarker">
          <a:extLst xmlns:a="http://schemas.openxmlformats.org/drawingml/2006/main">
            <a:ext uri="{FF2B5EF4-FFF2-40B4-BE49-F238E27FC236}">
              <a16:creationId xmlns:a16="http://schemas.microsoft.com/office/drawing/2014/main" id="{2C2661A6-F2CE-2B66-6729-CBF72AC989FD}"/>
            </a:ext>
          </a:extLst>
        </cdr:cNvPr>
        <cdr:cNvSpPr/>
      </cdr:nvSpPr>
      <cdr:spPr>
        <a:xfrm xmlns:a="http://schemas.openxmlformats.org/drawingml/2006/main">
          <a:off x="1871948"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cdr:spPr>
      <cdr:style>
        <a:lnRef xmlns:a="http://schemas.openxmlformats.org/drawingml/2006/main" idx="2">
          <a:schemeClr val="accent1">
            <a:shade val="15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0.30657</cdr:x>
      <cdr:y>0.04409</cdr:y>
    </cdr:from>
    <cdr:to>
      <cdr:x>0.3313</cdr:x>
      <cdr:y>0.07222</cdr:y>
    </cdr:to>
    <cdr:sp macro="" textlink="">
      <cdr:nvSpPr>
        <cdr:cNvPr id="7" name="xlamShapesMarker">
          <a:extLst xmlns:a="http://schemas.openxmlformats.org/drawingml/2006/main">
            <a:ext uri="{FF2B5EF4-FFF2-40B4-BE49-F238E27FC236}">
              <a16:creationId xmlns:a16="http://schemas.microsoft.com/office/drawing/2014/main" id="{E7890764-E2E1-BF6D-085E-C1E9DCFA0A1F}"/>
            </a:ext>
          </a:extLst>
        </cdr:cNvPr>
        <cdr:cNvSpPr/>
      </cdr:nvSpPr>
      <cdr:spPr>
        <a:xfrm xmlns:a="http://schemas.openxmlformats.org/drawingml/2006/main">
          <a:off x="1789661" y="113154"/>
          <a:ext cx="144364" cy="72200"/>
        </a:xfrm>
        <a:prstGeom xmlns:a="http://schemas.openxmlformats.org/drawingml/2006/main" prst="rect">
          <a:avLst/>
        </a:prstGeom>
        <a:solidFill xmlns:a="http://schemas.openxmlformats.org/drawingml/2006/main">
          <a:srgbClr val="002F6C"/>
        </a:solidFill>
        <a:ln xmlns:a="http://schemas.openxmlformats.org/drawingml/2006/main" w="3175" cap="flat" cmpd="sng" algn="ctr">
          <a:noFill/>
          <a:prstDash val="solid"/>
          <a:miter lim="800000"/>
        </a:ln>
        <a:effectLst xmlns:a="http://schemas.openxmlformats.org/drawingml/2006/main"/>
      </cdr:spPr>
      <cdr:style>
        <a:lnRef xmlns:a="http://schemas.openxmlformats.org/drawingml/2006/main" idx="2">
          <a:schemeClr val="accent1">
            <a:shade val="15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4.xml><?xml version="1.0" encoding="utf-8"?>
<c:userShapes xmlns:c="http://schemas.openxmlformats.org/drawingml/2006/chart">
  <cdr:relSizeAnchor xmlns:cdr="http://schemas.openxmlformats.org/drawingml/2006/chartDrawing">
    <cdr:from>
      <cdr:x>0.30748</cdr:x>
      <cdr:y>0.04446</cdr:y>
    </cdr:from>
    <cdr:to>
      <cdr:x>0.33221</cdr:x>
      <cdr:y>0.07259</cdr:y>
    </cdr:to>
    <cdr:sp macro="" textlink="">
      <cdr:nvSpPr>
        <cdr:cNvPr id="7" name="xlamShapesMarker">
          <a:extLst xmlns:a="http://schemas.openxmlformats.org/drawingml/2006/main">
            <a:ext uri="{FF2B5EF4-FFF2-40B4-BE49-F238E27FC236}">
              <a16:creationId xmlns:a16="http://schemas.microsoft.com/office/drawing/2014/main" id="{E7890764-E2E1-BF6D-085E-C1E9DCFA0A1F}"/>
            </a:ext>
          </a:extLst>
        </cdr:cNvPr>
        <cdr:cNvSpPr/>
      </cdr:nvSpPr>
      <cdr:spPr>
        <a:xfrm xmlns:a="http://schemas.openxmlformats.org/drawingml/2006/main">
          <a:off x="1764128" y="112757"/>
          <a:ext cx="141886" cy="71338"/>
        </a:xfrm>
        <a:prstGeom xmlns:a="http://schemas.openxmlformats.org/drawingml/2006/main" prst="rect">
          <a:avLst/>
        </a:prstGeom>
        <a:solidFill xmlns:a="http://schemas.openxmlformats.org/drawingml/2006/main">
          <a:srgbClr val="002F6C"/>
        </a:solidFill>
        <a:ln xmlns:a="http://schemas.openxmlformats.org/drawingml/2006/main" w="3175" cap="flat" cmpd="sng" algn="ctr">
          <a:noFill/>
          <a:prstDash val="solid"/>
          <a:miter lim="800000"/>
        </a:ln>
        <a:effectLst xmlns:a="http://schemas.openxmlformats.org/drawingml/2006/main"/>
      </cdr:spPr>
      <cdr:style>
        <a:lnRef xmlns:a="http://schemas.openxmlformats.org/drawingml/2006/main" idx="2">
          <a:schemeClr val="accent1">
            <a:shade val="15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5.xml><?xml version="1.0" encoding="utf-8"?>
<c:userShapes xmlns:c="http://schemas.openxmlformats.org/drawingml/2006/chart">
  <cdr:relSizeAnchor xmlns:cdr="http://schemas.openxmlformats.org/drawingml/2006/chartDrawing">
    <cdr:from>
      <cdr:x>0.19816</cdr:x>
      <cdr:y>0.04186</cdr:y>
    </cdr:from>
    <cdr:to>
      <cdr:x>0.22289</cdr:x>
      <cdr:y>0.06999</cdr:y>
    </cdr:to>
    <cdr:sp macro="" textlink="">
      <cdr:nvSpPr>
        <cdr:cNvPr id="7" name="xlamShapesMarker">
          <a:extLst xmlns:a="http://schemas.openxmlformats.org/drawingml/2006/main">
            <a:ext uri="{FF2B5EF4-FFF2-40B4-BE49-F238E27FC236}">
              <a16:creationId xmlns:a16="http://schemas.microsoft.com/office/drawing/2014/main" id="{E7890764-E2E1-BF6D-085E-C1E9DCFA0A1F}"/>
            </a:ext>
          </a:extLst>
        </cdr:cNvPr>
        <cdr:cNvSpPr/>
      </cdr:nvSpPr>
      <cdr:spPr>
        <a:xfrm xmlns:a="http://schemas.openxmlformats.org/drawingml/2006/main">
          <a:off x="1159991" y="108629"/>
          <a:ext cx="144766" cy="72998"/>
        </a:xfrm>
        <a:prstGeom xmlns:a="http://schemas.openxmlformats.org/drawingml/2006/main" prst="rect">
          <a:avLst/>
        </a:prstGeom>
        <a:solidFill xmlns:a="http://schemas.openxmlformats.org/drawingml/2006/main">
          <a:srgbClr val="002F6C"/>
        </a:solidFill>
        <a:ln xmlns:a="http://schemas.openxmlformats.org/drawingml/2006/main" w="3175" cap="flat" cmpd="sng" algn="ctr">
          <a:noFill/>
          <a:prstDash val="solid"/>
          <a:miter lim="800000"/>
        </a:ln>
        <a:effectLst xmlns:a="http://schemas.openxmlformats.org/drawingml/2006/main"/>
      </cdr:spPr>
      <cdr:style>
        <a:lnRef xmlns:a="http://schemas.openxmlformats.org/drawingml/2006/main" idx="2">
          <a:schemeClr val="accent1">
            <a:shade val="15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6.xml><?xml version="1.0" encoding="utf-8"?>
<c:userShapes xmlns:c="http://schemas.openxmlformats.org/drawingml/2006/chart">
  <cdr:relSizeAnchor xmlns:cdr="http://schemas.openxmlformats.org/drawingml/2006/chartDrawing">
    <cdr:from>
      <cdr:x>0.26424</cdr:x>
      <cdr:y>0.04664</cdr:y>
    </cdr:from>
    <cdr:to>
      <cdr:x>0.28897</cdr:x>
      <cdr:y>0.07477</cdr:y>
    </cdr:to>
    <cdr:sp macro="" textlink="">
      <cdr:nvSpPr>
        <cdr:cNvPr id="7" name="xlamShapesMarker">
          <a:extLst xmlns:a="http://schemas.openxmlformats.org/drawingml/2006/main">
            <a:ext uri="{FF2B5EF4-FFF2-40B4-BE49-F238E27FC236}">
              <a16:creationId xmlns:a16="http://schemas.microsoft.com/office/drawing/2014/main" id="{E7890764-E2E1-BF6D-085E-C1E9DCFA0A1F}"/>
            </a:ext>
          </a:extLst>
        </cdr:cNvPr>
        <cdr:cNvSpPr/>
      </cdr:nvSpPr>
      <cdr:spPr>
        <a:xfrm xmlns:a="http://schemas.openxmlformats.org/drawingml/2006/main">
          <a:off x="1518116" y="118764"/>
          <a:ext cx="142082" cy="71637"/>
        </a:xfrm>
        <a:prstGeom xmlns:a="http://schemas.openxmlformats.org/drawingml/2006/main" prst="rect">
          <a:avLst/>
        </a:prstGeom>
        <a:solidFill xmlns:a="http://schemas.openxmlformats.org/drawingml/2006/main">
          <a:srgbClr val="002F6C"/>
        </a:solidFill>
        <a:ln xmlns:a="http://schemas.openxmlformats.org/drawingml/2006/main" w="3175" cap="flat" cmpd="sng" algn="ctr">
          <a:noFill/>
          <a:prstDash val="solid"/>
          <a:miter lim="800000"/>
        </a:ln>
        <a:effectLst xmlns:a="http://schemas.openxmlformats.org/drawingml/2006/main"/>
      </cdr:spPr>
      <cdr:style>
        <a:lnRef xmlns:a="http://schemas.openxmlformats.org/drawingml/2006/main" idx="2">
          <a:schemeClr val="accent1">
            <a:shade val="15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2</xdr:row>
      <xdr:rowOff>164999</xdr:rowOff>
    </xdr:from>
    <xdr:to>
      <xdr:col>12</xdr:col>
      <xdr:colOff>80457</xdr:colOff>
      <xdr:row>17</xdr:row>
      <xdr:rowOff>21524</xdr:rowOff>
    </xdr:to>
    <xdr:graphicFrame macro="">
      <xdr:nvGraphicFramePr>
        <xdr:cNvPr id="2" name="Chart 1">
          <a:extLst>
            <a:ext uri="{FF2B5EF4-FFF2-40B4-BE49-F238E27FC236}">
              <a16:creationId xmlns:a16="http://schemas.microsoft.com/office/drawing/2014/main" id="{C3A12109-D34D-4BAD-85AD-8A21BF1BB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0.01182</cdr:x>
      <cdr:y>0.0476</cdr:y>
    </cdr:from>
    <cdr:to>
      <cdr:x>0.04514</cdr:x>
      <cdr:y>0.12698</cdr:y>
    </cdr:to>
    <cdr:sp macro="" textlink="">
      <cdr:nvSpPr>
        <cdr:cNvPr id="2" name="TextBox 1"/>
        <cdr:cNvSpPr txBox="1"/>
      </cdr:nvSpPr>
      <cdr:spPr>
        <a:xfrm xmlns:a="http://schemas.openxmlformats.org/drawingml/2006/main">
          <a:off x="65839" y="120316"/>
          <a:ext cx="185574" cy="20063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GB" sz="700">
            <a:latin typeface="Arial Narrow" panose="020B060602020203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123825</xdr:colOff>
      <xdr:row>2</xdr:row>
      <xdr:rowOff>180975</xdr:rowOff>
    </xdr:from>
    <xdr:to>
      <xdr:col>12</xdr:col>
      <xdr:colOff>211815</xdr:colOff>
      <xdr:row>17</xdr:row>
      <xdr:rowOff>143813</xdr:rowOff>
    </xdr:to>
    <xdr:graphicFrame macro="">
      <xdr:nvGraphicFramePr>
        <xdr:cNvPr id="2" name="Chart 1">
          <a:extLst>
            <a:ext uri="{FF2B5EF4-FFF2-40B4-BE49-F238E27FC236}">
              <a16:creationId xmlns:a16="http://schemas.microsoft.com/office/drawing/2014/main" id="{F318DA91-52D5-4724-952B-2A5202C4FD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in.oecd.org\sdataSTD\How%20Is%20Life\Essential%20updating\Updating\2.%20Income%20and%20wealth\1.1_IW%20I_HH%20HADI_updating_new.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ain.oecd.org\transfer\REGIONAL%20DATABASE\Database%20update\2013%20input%20file\From%20other%20sources\JPN_VEH_THEF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oecdshare.oecd.org/Temp/MASTER_INPU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ecdshare.oecd.org/Documents%20and%20Settings/gonnard_e/My%20Documents/4.%20RAAG%20PUBLICATION/RAG_2013/RAG13_GDPpc_CRISI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Y:\R@G_2018\Chapter2%20-%20Well-being\Job_v3%20(Autosav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aph Nominal HADI_BLI"/>
      <sheetName val="HH Nominal Net HADI_BLI"/>
      <sheetName val="Graph Real HADI"/>
      <sheetName val="Graph for checks over time HADI"/>
      <sheetName val="Tassi crescita"/>
      <sheetName val="Tassi crescita (annuale)"/>
      <sheetName val="HH Real Net HADI"/>
      <sheetName val="Table 1.5 Continued"/>
      <sheetName val="HH gross adj disp income"/>
      <sheetName val="Consumption of fixed capital"/>
      <sheetName val="Deflator actual ind consump"/>
      <sheetName val="PPP actual ind consump"/>
      <sheetName val="Population"/>
      <sheetName val="Metadata (HADI)"/>
      <sheetName val="Historical data"/>
      <sheetName val="TUR mail"/>
      <sheetName val="AUS Data1"/>
      <sheetName val="HADI HIL v1 and v2"/>
      <sheetName val="Table 2.11"/>
      <sheetName val="BRA_0S1004"/>
      <sheetName val="HH Real Net HADI (not per cap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1">
          <cell r="B1" t="str">
            <v>Gross disposable income ;</v>
          </cell>
          <cell r="C1" t="str">
            <v>Social assistance benefits in kind ;</v>
          </cell>
          <cell r="D1" t="str">
            <v>Transfers of individual non-market goods and services from general government ;</v>
          </cell>
          <cell r="E1" t="str">
            <v>Total social transfers in kind ;</v>
          </cell>
          <cell r="F1" t="str">
            <v>ADJUSTED DISPOSABLE INCOME ;</v>
          </cell>
          <cell r="G1" t="str">
            <v>Actual individual consumption ;</v>
          </cell>
          <cell r="H1" t="str">
            <v>Net saving ;</v>
          </cell>
          <cell r="I1" t="str">
            <v>Consumption of fixed capital ;</v>
          </cell>
          <cell r="J1" t="str">
            <v>TOTAL SAVING AND USE OF ADJUSTED DISPOSABLE INCOME ;</v>
          </cell>
        </row>
        <row r="2">
          <cell r="A2" t="str">
            <v>Unit</v>
          </cell>
          <cell r="B2" t="str">
            <v>$ Millions</v>
          </cell>
          <cell r="C2" t="str">
            <v>$ Millions</v>
          </cell>
          <cell r="D2" t="str">
            <v>$ Millions</v>
          </cell>
          <cell r="E2" t="str">
            <v>$ Millions</v>
          </cell>
          <cell r="F2" t="str">
            <v>$ Millions</v>
          </cell>
          <cell r="G2" t="str">
            <v>$ Millions</v>
          </cell>
          <cell r="H2" t="str">
            <v>$ Millions</v>
          </cell>
          <cell r="I2" t="str">
            <v>$ Millions</v>
          </cell>
          <cell r="J2" t="str">
            <v>$ Millions</v>
          </cell>
        </row>
        <row r="3">
          <cell r="A3" t="str">
            <v>Series Type</v>
          </cell>
          <cell r="B3" t="str">
            <v>Original</v>
          </cell>
          <cell r="C3" t="str">
            <v>Original</v>
          </cell>
          <cell r="D3" t="str">
            <v>Original</v>
          </cell>
          <cell r="E3" t="str">
            <v>Original</v>
          </cell>
          <cell r="F3" t="str">
            <v>Original</v>
          </cell>
          <cell r="G3" t="str">
            <v>Original</v>
          </cell>
          <cell r="H3" t="str">
            <v>Original</v>
          </cell>
          <cell r="I3" t="str">
            <v>Original</v>
          </cell>
          <cell r="J3" t="str">
            <v>Original</v>
          </cell>
        </row>
        <row r="4">
          <cell r="A4" t="str">
            <v>Data Type</v>
          </cell>
          <cell r="B4" t="str">
            <v>DERIVED</v>
          </cell>
          <cell r="C4" t="str">
            <v>DERIVED</v>
          </cell>
          <cell r="D4" t="str">
            <v>DERIVED</v>
          </cell>
          <cell r="E4" t="str">
            <v>DERIVED</v>
          </cell>
          <cell r="F4" t="str">
            <v>DERIVED</v>
          </cell>
          <cell r="G4" t="str">
            <v>DERIVED</v>
          </cell>
          <cell r="H4" t="str">
            <v>DERIVED</v>
          </cell>
          <cell r="I4" t="str">
            <v>DERIVED</v>
          </cell>
          <cell r="J4" t="str">
            <v>DERIVED</v>
          </cell>
        </row>
        <row r="5">
          <cell r="A5" t="str">
            <v>Frequency</v>
          </cell>
          <cell r="B5" t="str">
            <v>Annual</v>
          </cell>
          <cell r="C5" t="str">
            <v>Annual</v>
          </cell>
          <cell r="D5" t="str">
            <v>Annual</v>
          </cell>
          <cell r="E5" t="str">
            <v>Annual</v>
          </cell>
          <cell r="F5" t="str">
            <v>Annual</v>
          </cell>
          <cell r="G5" t="str">
            <v>Annual</v>
          </cell>
          <cell r="H5" t="str">
            <v>Annual</v>
          </cell>
          <cell r="I5" t="str">
            <v>Annual</v>
          </cell>
          <cell r="J5" t="str">
            <v>Annual</v>
          </cell>
        </row>
        <row r="6">
          <cell r="A6" t="str">
            <v>Collection Month</v>
          </cell>
          <cell r="B6">
            <v>6</v>
          </cell>
          <cell r="C6">
            <v>6</v>
          </cell>
          <cell r="D6">
            <v>6</v>
          </cell>
          <cell r="E6">
            <v>6</v>
          </cell>
          <cell r="F6">
            <v>6</v>
          </cell>
          <cell r="G6">
            <v>6</v>
          </cell>
          <cell r="H6">
            <v>6</v>
          </cell>
          <cell r="I6">
            <v>6</v>
          </cell>
          <cell r="J6">
            <v>6</v>
          </cell>
        </row>
        <row r="7">
          <cell r="A7" t="str">
            <v>Series Start</v>
          </cell>
          <cell r="B7">
            <v>22068</v>
          </cell>
          <cell r="C7">
            <v>22068</v>
          </cell>
          <cell r="D7">
            <v>22068</v>
          </cell>
          <cell r="E7">
            <v>22068</v>
          </cell>
          <cell r="F7">
            <v>22068</v>
          </cell>
          <cell r="G7">
            <v>22068</v>
          </cell>
          <cell r="H7">
            <v>22068</v>
          </cell>
          <cell r="I7">
            <v>22068</v>
          </cell>
          <cell r="J7">
            <v>22068</v>
          </cell>
        </row>
        <row r="8">
          <cell r="A8" t="str">
            <v>Series End</v>
          </cell>
          <cell r="B8">
            <v>40695</v>
          </cell>
          <cell r="C8">
            <v>40695</v>
          </cell>
          <cell r="D8">
            <v>40695</v>
          </cell>
          <cell r="E8">
            <v>40695</v>
          </cell>
          <cell r="F8">
            <v>40695</v>
          </cell>
          <cell r="G8">
            <v>40695</v>
          </cell>
          <cell r="H8">
            <v>40695</v>
          </cell>
          <cell r="I8">
            <v>40695</v>
          </cell>
          <cell r="J8">
            <v>40695</v>
          </cell>
        </row>
        <row r="9">
          <cell r="A9" t="str">
            <v>No. Obs</v>
          </cell>
          <cell r="B9">
            <v>52</v>
          </cell>
          <cell r="C9">
            <v>52</v>
          </cell>
          <cell r="D9">
            <v>52</v>
          </cell>
          <cell r="E9">
            <v>52</v>
          </cell>
          <cell r="F9">
            <v>52</v>
          </cell>
          <cell r="G9">
            <v>52</v>
          </cell>
          <cell r="H9">
            <v>52</v>
          </cell>
          <cell r="I9">
            <v>52</v>
          </cell>
          <cell r="J9">
            <v>52</v>
          </cell>
        </row>
        <row r="10">
          <cell r="A10" t="str">
            <v>Series ID</v>
          </cell>
          <cell r="B10" t="str">
            <v>A2421989L</v>
          </cell>
          <cell r="C10" t="str">
            <v>A2421990W</v>
          </cell>
          <cell r="D10" t="str">
            <v>A2421991X</v>
          </cell>
          <cell r="E10" t="str">
            <v>A2421992A</v>
          </cell>
          <cell r="F10" t="str">
            <v>A2421993C</v>
          </cell>
          <cell r="G10" t="str">
            <v>A2421994F</v>
          </cell>
          <cell r="H10" t="str">
            <v>A2421995J</v>
          </cell>
          <cell r="I10" t="str">
            <v>A2421996K</v>
          </cell>
          <cell r="J10" t="str">
            <v>A2421997L</v>
          </cell>
        </row>
        <row r="11">
          <cell r="A11">
            <v>22068</v>
          </cell>
          <cell r="B11">
            <v>12743</v>
          </cell>
          <cell r="C11">
            <v>134</v>
          </cell>
          <cell r="D11">
            <v>613</v>
          </cell>
          <cell r="E11">
            <v>747</v>
          </cell>
          <cell r="F11">
            <v>13489</v>
          </cell>
          <cell r="G11">
            <v>10140</v>
          </cell>
          <cell r="H11">
            <v>1767</v>
          </cell>
          <cell r="I11">
            <v>1582</v>
          </cell>
          <cell r="J11">
            <v>13489</v>
          </cell>
        </row>
        <row r="12">
          <cell r="A12">
            <v>22433</v>
          </cell>
          <cell r="B12">
            <v>13438</v>
          </cell>
          <cell r="C12">
            <v>148</v>
          </cell>
          <cell r="D12">
            <v>698</v>
          </cell>
          <cell r="E12">
            <v>846</v>
          </cell>
          <cell r="F12">
            <v>14284</v>
          </cell>
          <cell r="G12">
            <v>10829</v>
          </cell>
          <cell r="H12">
            <v>1854</v>
          </cell>
          <cell r="I12">
            <v>1602</v>
          </cell>
          <cell r="J12">
            <v>14284</v>
          </cell>
        </row>
        <row r="13">
          <cell r="A13">
            <v>22798</v>
          </cell>
          <cell r="B13">
            <v>13716</v>
          </cell>
          <cell r="C13">
            <v>163</v>
          </cell>
          <cell r="D13">
            <v>752</v>
          </cell>
          <cell r="E13">
            <v>915</v>
          </cell>
          <cell r="F13">
            <v>14631</v>
          </cell>
          <cell r="G13">
            <v>11204</v>
          </cell>
          <cell r="H13">
            <v>1868</v>
          </cell>
          <cell r="I13">
            <v>1558</v>
          </cell>
          <cell r="J13">
            <v>14631</v>
          </cell>
        </row>
        <row r="14">
          <cell r="A14">
            <v>23163</v>
          </cell>
          <cell r="B14">
            <v>14641</v>
          </cell>
          <cell r="C14">
            <v>179</v>
          </cell>
          <cell r="D14">
            <v>822</v>
          </cell>
          <cell r="E14">
            <v>1001</v>
          </cell>
          <cell r="F14">
            <v>15641</v>
          </cell>
          <cell r="G14">
            <v>12012</v>
          </cell>
          <cell r="H14">
            <v>1994</v>
          </cell>
          <cell r="I14">
            <v>1635</v>
          </cell>
          <cell r="J14">
            <v>15641</v>
          </cell>
        </row>
        <row r="15">
          <cell r="A15">
            <v>23529</v>
          </cell>
          <cell r="B15">
            <v>16082</v>
          </cell>
          <cell r="C15">
            <v>192</v>
          </cell>
          <cell r="D15">
            <v>897</v>
          </cell>
          <cell r="E15">
            <v>1089</v>
          </cell>
          <cell r="F15">
            <v>17171</v>
          </cell>
          <cell r="G15">
            <v>13061</v>
          </cell>
          <cell r="H15">
            <v>2318</v>
          </cell>
          <cell r="I15">
            <v>1792</v>
          </cell>
          <cell r="J15">
            <v>17171</v>
          </cell>
        </row>
        <row r="16">
          <cell r="A16">
            <v>23894</v>
          </cell>
          <cell r="B16">
            <v>17248</v>
          </cell>
          <cell r="C16">
            <v>211</v>
          </cell>
          <cell r="D16">
            <v>994</v>
          </cell>
          <cell r="E16">
            <v>1205</v>
          </cell>
          <cell r="F16">
            <v>18453</v>
          </cell>
          <cell r="G16">
            <v>14186</v>
          </cell>
          <cell r="H16">
            <v>2215</v>
          </cell>
          <cell r="I16">
            <v>2052</v>
          </cell>
          <cell r="J16">
            <v>18453</v>
          </cell>
        </row>
        <row r="17">
          <cell r="A17">
            <v>24259</v>
          </cell>
          <cell r="B17">
            <v>18084</v>
          </cell>
          <cell r="C17">
            <v>237</v>
          </cell>
          <cell r="D17">
            <v>1101</v>
          </cell>
          <cell r="E17">
            <v>1338</v>
          </cell>
          <cell r="F17">
            <v>19423</v>
          </cell>
          <cell r="G17">
            <v>15139</v>
          </cell>
          <cell r="H17">
            <v>2220</v>
          </cell>
          <cell r="I17">
            <v>2063</v>
          </cell>
          <cell r="J17">
            <v>19423</v>
          </cell>
        </row>
        <row r="18">
          <cell r="A18">
            <v>24624</v>
          </cell>
          <cell r="B18">
            <v>20106</v>
          </cell>
          <cell r="C18">
            <v>259</v>
          </cell>
          <cell r="D18">
            <v>1221</v>
          </cell>
          <cell r="E18">
            <v>1480</v>
          </cell>
          <cell r="F18">
            <v>21587</v>
          </cell>
          <cell r="G18">
            <v>16397</v>
          </cell>
          <cell r="H18">
            <v>2988</v>
          </cell>
          <cell r="I18">
            <v>2201</v>
          </cell>
          <cell r="J18">
            <v>21587</v>
          </cell>
        </row>
        <row r="19">
          <cell r="A19">
            <v>24990</v>
          </cell>
          <cell r="B19">
            <v>21203</v>
          </cell>
          <cell r="C19">
            <v>280</v>
          </cell>
          <cell r="D19">
            <v>1350</v>
          </cell>
          <cell r="E19">
            <v>1630</v>
          </cell>
          <cell r="F19">
            <v>22833</v>
          </cell>
          <cell r="G19">
            <v>17903</v>
          </cell>
          <cell r="H19">
            <v>2498</v>
          </cell>
          <cell r="I19">
            <v>2432</v>
          </cell>
          <cell r="J19">
            <v>22833</v>
          </cell>
        </row>
        <row r="20">
          <cell r="A20">
            <v>25355</v>
          </cell>
          <cell r="B20">
            <v>23519</v>
          </cell>
          <cell r="C20">
            <v>311</v>
          </cell>
          <cell r="D20">
            <v>1510</v>
          </cell>
          <cell r="E20">
            <v>1821</v>
          </cell>
          <cell r="F20">
            <v>25340</v>
          </cell>
          <cell r="G20">
            <v>19533</v>
          </cell>
          <cell r="H20">
            <v>3322</v>
          </cell>
          <cell r="I20">
            <v>2486</v>
          </cell>
          <cell r="J20">
            <v>25340</v>
          </cell>
        </row>
        <row r="21">
          <cell r="A21">
            <v>25720</v>
          </cell>
          <cell r="B21">
            <v>26255</v>
          </cell>
          <cell r="C21">
            <v>367</v>
          </cell>
          <cell r="D21">
            <v>1706</v>
          </cell>
          <cell r="E21">
            <v>2073</v>
          </cell>
          <cell r="F21">
            <v>28328</v>
          </cell>
          <cell r="G21">
            <v>21691</v>
          </cell>
          <cell r="H21">
            <v>3465</v>
          </cell>
          <cell r="I21">
            <v>3172</v>
          </cell>
          <cell r="J21">
            <v>28328</v>
          </cell>
        </row>
        <row r="22">
          <cell r="A22">
            <v>26085</v>
          </cell>
          <cell r="B22">
            <v>28857</v>
          </cell>
          <cell r="C22">
            <v>445</v>
          </cell>
          <cell r="D22">
            <v>2021</v>
          </cell>
          <cell r="E22">
            <v>2466</v>
          </cell>
          <cell r="F22">
            <v>31322</v>
          </cell>
          <cell r="G22">
            <v>24076</v>
          </cell>
          <cell r="H22">
            <v>4068</v>
          </cell>
          <cell r="I22">
            <v>3179</v>
          </cell>
          <cell r="J22">
            <v>31322</v>
          </cell>
        </row>
        <row r="23">
          <cell r="A23">
            <v>26451</v>
          </cell>
          <cell r="B23">
            <v>31962</v>
          </cell>
          <cell r="C23">
            <v>555</v>
          </cell>
          <cell r="D23">
            <v>2363</v>
          </cell>
          <cell r="E23">
            <v>2918</v>
          </cell>
          <cell r="F23">
            <v>34880</v>
          </cell>
          <cell r="G23">
            <v>26829</v>
          </cell>
          <cell r="H23">
            <v>4558</v>
          </cell>
          <cell r="I23">
            <v>3493</v>
          </cell>
          <cell r="J23">
            <v>34880</v>
          </cell>
        </row>
        <row r="24">
          <cell r="A24">
            <v>26816</v>
          </cell>
          <cell r="B24">
            <v>36287</v>
          </cell>
          <cell r="C24">
            <v>658</v>
          </cell>
          <cell r="D24">
            <v>2753</v>
          </cell>
          <cell r="E24">
            <v>3411</v>
          </cell>
          <cell r="F24">
            <v>39698</v>
          </cell>
          <cell r="G24">
            <v>30134</v>
          </cell>
          <cell r="H24">
            <v>5956</v>
          </cell>
          <cell r="I24">
            <v>3607</v>
          </cell>
          <cell r="J24">
            <v>39698</v>
          </cell>
        </row>
        <row r="25">
          <cell r="A25">
            <v>27181</v>
          </cell>
          <cell r="B25">
            <v>44169</v>
          </cell>
          <cell r="C25">
            <v>745</v>
          </cell>
          <cell r="D25">
            <v>3426</v>
          </cell>
          <cell r="E25">
            <v>4171</v>
          </cell>
          <cell r="F25">
            <v>48339</v>
          </cell>
          <cell r="G25">
            <v>36019</v>
          </cell>
          <cell r="H25">
            <v>7928</v>
          </cell>
          <cell r="I25">
            <v>4392</v>
          </cell>
          <cell r="J25">
            <v>48339</v>
          </cell>
        </row>
        <row r="26">
          <cell r="A26">
            <v>27546</v>
          </cell>
          <cell r="B26">
            <v>52874</v>
          </cell>
          <cell r="C26">
            <v>965</v>
          </cell>
          <cell r="D26">
            <v>4843</v>
          </cell>
          <cell r="E26">
            <v>5808</v>
          </cell>
          <cell r="F26">
            <v>58682</v>
          </cell>
          <cell r="G26">
            <v>44960</v>
          </cell>
          <cell r="H26">
            <v>9450</v>
          </cell>
          <cell r="I26">
            <v>4271</v>
          </cell>
          <cell r="J26">
            <v>58682</v>
          </cell>
        </row>
        <row r="27">
          <cell r="A27">
            <v>27912</v>
          </cell>
          <cell r="B27">
            <v>60776</v>
          </cell>
          <cell r="C27">
            <v>1458</v>
          </cell>
          <cell r="D27">
            <v>6445</v>
          </cell>
          <cell r="E27">
            <v>7903</v>
          </cell>
          <cell r="F27">
            <v>68679</v>
          </cell>
          <cell r="G27">
            <v>53725</v>
          </cell>
          <cell r="H27">
            <v>10027</v>
          </cell>
          <cell r="I27">
            <v>4926</v>
          </cell>
          <cell r="J27">
            <v>68679</v>
          </cell>
        </row>
        <row r="28">
          <cell r="A28">
            <v>28277</v>
          </cell>
          <cell r="B28">
            <v>70037</v>
          </cell>
          <cell r="C28">
            <v>1232</v>
          </cell>
          <cell r="D28">
            <v>7674</v>
          </cell>
          <cell r="E28">
            <v>8906</v>
          </cell>
          <cell r="F28">
            <v>78943</v>
          </cell>
          <cell r="G28">
            <v>62612</v>
          </cell>
          <cell r="H28">
            <v>10901</v>
          </cell>
          <cell r="I28">
            <v>5430</v>
          </cell>
          <cell r="J28">
            <v>78943</v>
          </cell>
        </row>
        <row r="29">
          <cell r="A29">
            <v>28642</v>
          </cell>
          <cell r="B29">
            <v>77388</v>
          </cell>
          <cell r="C29">
            <v>1110</v>
          </cell>
          <cell r="D29">
            <v>8598</v>
          </cell>
          <cell r="E29">
            <v>9708</v>
          </cell>
          <cell r="F29">
            <v>87096</v>
          </cell>
          <cell r="G29">
            <v>69545</v>
          </cell>
          <cell r="H29">
            <v>11482</v>
          </cell>
          <cell r="I29">
            <v>6069</v>
          </cell>
          <cell r="J29">
            <v>87096</v>
          </cell>
        </row>
        <row r="30">
          <cell r="A30">
            <v>29007</v>
          </cell>
          <cell r="B30">
            <v>86925</v>
          </cell>
          <cell r="C30">
            <v>1317</v>
          </cell>
          <cell r="D30">
            <v>9378</v>
          </cell>
          <cell r="E30">
            <v>10695</v>
          </cell>
          <cell r="F30">
            <v>97620</v>
          </cell>
          <cell r="G30">
            <v>77133</v>
          </cell>
          <cell r="H30">
            <v>13907</v>
          </cell>
          <cell r="I30">
            <v>6579</v>
          </cell>
          <cell r="J30">
            <v>97620</v>
          </cell>
        </row>
        <row r="31">
          <cell r="A31">
            <v>29373</v>
          </cell>
          <cell r="B31">
            <v>96706</v>
          </cell>
          <cell r="C31">
            <v>1465</v>
          </cell>
          <cell r="D31">
            <v>10485</v>
          </cell>
          <cell r="E31">
            <v>11950</v>
          </cell>
          <cell r="F31">
            <v>108656</v>
          </cell>
          <cell r="G31">
            <v>86458</v>
          </cell>
          <cell r="H31">
            <v>14664</v>
          </cell>
          <cell r="I31">
            <v>7534</v>
          </cell>
          <cell r="J31">
            <v>108656</v>
          </cell>
        </row>
        <row r="32">
          <cell r="A32">
            <v>29738</v>
          </cell>
          <cell r="B32">
            <v>109460</v>
          </cell>
          <cell r="C32">
            <v>1765</v>
          </cell>
          <cell r="D32">
            <v>12060</v>
          </cell>
          <cell r="E32">
            <v>13825</v>
          </cell>
          <cell r="F32">
            <v>123285</v>
          </cell>
          <cell r="G32">
            <v>98548</v>
          </cell>
          <cell r="H32">
            <v>16230</v>
          </cell>
          <cell r="I32">
            <v>8507</v>
          </cell>
          <cell r="J32">
            <v>123285</v>
          </cell>
        </row>
        <row r="33">
          <cell r="A33">
            <v>30103</v>
          </cell>
          <cell r="B33">
            <v>125343</v>
          </cell>
          <cell r="C33">
            <v>2115</v>
          </cell>
          <cell r="D33">
            <v>13756</v>
          </cell>
          <cell r="E33">
            <v>15871</v>
          </cell>
          <cell r="F33">
            <v>141215</v>
          </cell>
          <cell r="G33">
            <v>113472</v>
          </cell>
          <cell r="H33">
            <v>18058</v>
          </cell>
          <cell r="I33">
            <v>9684</v>
          </cell>
          <cell r="J33">
            <v>141215</v>
          </cell>
        </row>
        <row r="34">
          <cell r="A34">
            <v>30468</v>
          </cell>
          <cell r="B34">
            <v>138079</v>
          </cell>
          <cell r="C34">
            <v>2509</v>
          </cell>
          <cell r="D34">
            <v>15424</v>
          </cell>
          <cell r="E34">
            <v>17933</v>
          </cell>
          <cell r="F34">
            <v>156012</v>
          </cell>
          <cell r="G34">
            <v>128474</v>
          </cell>
          <cell r="H34">
            <v>17184</v>
          </cell>
          <cell r="I34">
            <v>10354</v>
          </cell>
          <cell r="J34">
            <v>156012</v>
          </cell>
        </row>
        <row r="35">
          <cell r="A35">
            <v>30834</v>
          </cell>
          <cell r="B35">
            <v>153583</v>
          </cell>
          <cell r="C35">
            <v>3058</v>
          </cell>
          <cell r="D35">
            <v>17449</v>
          </cell>
          <cell r="E35">
            <v>20507</v>
          </cell>
          <cell r="F35">
            <v>174091</v>
          </cell>
          <cell r="G35">
            <v>141097</v>
          </cell>
          <cell r="H35">
            <v>21355</v>
          </cell>
          <cell r="I35">
            <v>11639</v>
          </cell>
          <cell r="J35">
            <v>174091</v>
          </cell>
        </row>
        <row r="36">
          <cell r="A36">
            <v>31199</v>
          </cell>
          <cell r="B36">
            <v>166162</v>
          </cell>
          <cell r="C36">
            <v>4195</v>
          </cell>
          <cell r="D36">
            <v>19520</v>
          </cell>
          <cell r="E36">
            <v>23715</v>
          </cell>
          <cell r="F36">
            <v>189878</v>
          </cell>
          <cell r="G36">
            <v>153290</v>
          </cell>
          <cell r="H36">
            <v>23798</v>
          </cell>
          <cell r="I36">
            <v>12789</v>
          </cell>
          <cell r="J36">
            <v>189878</v>
          </cell>
        </row>
        <row r="37">
          <cell r="A37">
            <v>31564</v>
          </cell>
          <cell r="B37">
            <v>182446</v>
          </cell>
          <cell r="C37">
            <v>4696</v>
          </cell>
          <cell r="D37">
            <v>21678</v>
          </cell>
          <cell r="E37">
            <v>26374</v>
          </cell>
          <cell r="F37">
            <v>208819</v>
          </cell>
          <cell r="G37">
            <v>172699</v>
          </cell>
          <cell r="H37">
            <v>21729</v>
          </cell>
          <cell r="I37">
            <v>14391</v>
          </cell>
          <cell r="J37">
            <v>208819</v>
          </cell>
        </row>
        <row r="38">
          <cell r="A38">
            <v>31929</v>
          </cell>
          <cell r="B38">
            <v>197301</v>
          </cell>
          <cell r="C38">
            <v>5280</v>
          </cell>
          <cell r="D38">
            <v>23949</v>
          </cell>
          <cell r="E38">
            <v>29229</v>
          </cell>
          <cell r="F38">
            <v>226531</v>
          </cell>
          <cell r="G38">
            <v>190902</v>
          </cell>
          <cell r="H38">
            <v>19203</v>
          </cell>
          <cell r="I38">
            <v>16426</v>
          </cell>
          <cell r="J38">
            <v>226531</v>
          </cell>
        </row>
        <row r="39">
          <cell r="A39">
            <v>32295</v>
          </cell>
          <cell r="B39">
            <v>216295</v>
          </cell>
          <cell r="C39">
            <v>6204</v>
          </cell>
          <cell r="D39">
            <v>25581</v>
          </cell>
          <cell r="E39">
            <v>31785</v>
          </cell>
          <cell r="F39">
            <v>248080</v>
          </cell>
          <cell r="G39">
            <v>210761</v>
          </cell>
          <cell r="H39">
            <v>18433</v>
          </cell>
          <cell r="I39">
            <v>18886</v>
          </cell>
          <cell r="J39">
            <v>248080</v>
          </cell>
        </row>
        <row r="40">
          <cell r="A40">
            <v>32660</v>
          </cell>
          <cell r="B40">
            <v>239651</v>
          </cell>
          <cell r="C40">
            <v>6727</v>
          </cell>
          <cell r="D40">
            <v>28129</v>
          </cell>
          <cell r="E40">
            <v>34856</v>
          </cell>
          <cell r="F40">
            <v>274508</v>
          </cell>
          <cell r="G40">
            <v>235035</v>
          </cell>
          <cell r="H40">
            <v>17445</v>
          </cell>
          <cell r="I40">
            <v>22028</v>
          </cell>
          <cell r="J40">
            <v>274508</v>
          </cell>
        </row>
        <row r="41">
          <cell r="A41">
            <v>33025</v>
          </cell>
          <cell r="B41">
            <v>266577</v>
          </cell>
          <cell r="C41">
            <v>7641</v>
          </cell>
          <cell r="D41">
            <v>30163</v>
          </cell>
          <cell r="E41">
            <v>37804</v>
          </cell>
          <cell r="F41">
            <v>304382</v>
          </cell>
          <cell r="G41">
            <v>260821</v>
          </cell>
          <cell r="H41">
            <v>19735</v>
          </cell>
          <cell r="I41">
            <v>23827</v>
          </cell>
          <cell r="J41">
            <v>304382</v>
          </cell>
        </row>
        <row r="42">
          <cell r="A42">
            <v>33390</v>
          </cell>
          <cell r="B42">
            <v>279913</v>
          </cell>
          <cell r="C42">
            <v>8259</v>
          </cell>
          <cell r="D42">
            <v>33024</v>
          </cell>
          <cell r="E42">
            <v>41283</v>
          </cell>
          <cell r="F42">
            <v>321196</v>
          </cell>
          <cell r="G42">
            <v>279150</v>
          </cell>
          <cell r="H42">
            <v>18245</v>
          </cell>
          <cell r="I42">
            <v>23801</v>
          </cell>
          <cell r="J42">
            <v>321196</v>
          </cell>
        </row>
        <row r="43">
          <cell r="A43">
            <v>33756</v>
          </cell>
          <cell r="B43">
            <v>289516</v>
          </cell>
          <cell r="C43">
            <v>8751</v>
          </cell>
          <cell r="D43">
            <v>35138</v>
          </cell>
          <cell r="E43">
            <v>43889</v>
          </cell>
          <cell r="F43">
            <v>333405</v>
          </cell>
          <cell r="G43">
            <v>293729</v>
          </cell>
          <cell r="H43">
            <v>15467</v>
          </cell>
          <cell r="I43">
            <v>24209</v>
          </cell>
          <cell r="J43">
            <v>333405</v>
          </cell>
        </row>
        <row r="44">
          <cell r="A44">
            <v>34121</v>
          </cell>
          <cell r="B44">
            <v>301206</v>
          </cell>
          <cell r="C44">
            <v>9634</v>
          </cell>
          <cell r="D44">
            <v>35728</v>
          </cell>
          <cell r="E44">
            <v>45362</v>
          </cell>
          <cell r="F44">
            <v>346568</v>
          </cell>
          <cell r="G44">
            <v>304856</v>
          </cell>
          <cell r="H44">
            <v>16651</v>
          </cell>
          <cell r="I44">
            <v>25061</v>
          </cell>
          <cell r="J44">
            <v>346568</v>
          </cell>
        </row>
        <row r="45">
          <cell r="A45">
            <v>34486</v>
          </cell>
          <cell r="B45">
            <v>314343</v>
          </cell>
          <cell r="C45">
            <v>10292</v>
          </cell>
          <cell r="D45">
            <v>36693</v>
          </cell>
          <cell r="E45">
            <v>46985</v>
          </cell>
          <cell r="F45">
            <v>361327</v>
          </cell>
          <cell r="G45">
            <v>317894</v>
          </cell>
          <cell r="H45">
            <v>17099</v>
          </cell>
          <cell r="I45">
            <v>26334</v>
          </cell>
          <cell r="J45">
            <v>361327</v>
          </cell>
        </row>
        <row r="46">
          <cell r="A46">
            <v>34851</v>
          </cell>
          <cell r="B46">
            <v>331627</v>
          </cell>
          <cell r="C46">
            <v>11219</v>
          </cell>
          <cell r="D46">
            <v>38580</v>
          </cell>
          <cell r="E46">
            <v>49799</v>
          </cell>
          <cell r="F46">
            <v>381426</v>
          </cell>
          <cell r="G46">
            <v>339386</v>
          </cell>
          <cell r="H46">
            <v>14591</v>
          </cell>
          <cell r="I46">
            <v>27449</v>
          </cell>
          <cell r="J46">
            <v>381426</v>
          </cell>
        </row>
        <row r="47">
          <cell r="A47">
            <v>35217</v>
          </cell>
          <cell r="B47">
            <v>353702</v>
          </cell>
          <cell r="C47">
            <v>12094</v>
          </cell>
          <cell r="D47">
            <v>40751</v>
          </cell>
          <cell r="E47">
            <v>52845</v>
          </cell>
          <cell r="F47">
            <v>406547</v>
          </cell>
          <cell r="G47">
            <v>360935</v>
          </cell>
          <cell r="H47">
            <v>17674</v>
          </cell>
          <cell r="I47">
            <v>27938</v>
          </cell>
          <cell r="J47">
            <v>406547</v>
          </cell>
        </row>
        <row r="48">
          <cell r="A48">
            <v>35582</v>
          </cell>
          <cell r="B48">
            <v>370139</v>
          </cell>
          <cell r="C48">
            <v>12487</v>
          </cell>
          <cell r="D48">
            <v>42835</v>
          </cell>
          <cell r="E48">
            <v>55322</v>
          </cell>
          <cell r="F48">
            <v>425461</v>
          </cell>
          <cell r="G48">
            <v>377642</v>
          </cell>
          <cell r="H48">
            <v>19266</v>
          </cell>
          <cell r="I48">
            <v>28554</v>
          </cell>
          <cell r="J48">
            <v>425461</v>
          </cell>
        </row>
        <row r="49">
          <cell r="A49">
            <v>35947</v>
          </cell>
          <cell r="B49">
            <v>386139</v>
          </cell>
          <cell r="C49">
            <v>13452</v>
          </cell>
          <cell r="D49">
            <v>45374</v>
          </cell>
          <cell r="E49">
            <v>58826</v>
          </cell>
          <cell r="F49">
            <v>444966</v>
          </cell>
          <cell r="G49">
            <v>402282</v>
          </cell>
          <cell r="H49">
            <v>12094</v>
          </cell>
          <cell r="I49">
            <v>30589</v>
          </cell>
          <cell r="J49">
            <v>444966</v>
          </cell>
        </row>
        <row r="50">
          <cell r="A50">
            <v>36312</v>
          </cell>
          <cell r="B50">
            <v>401222</v>
          </cell>
          <cell r="C50">
            <v>15833</v>
          </cell>
          <cell r="D50">
            <v>51105</v>
          </cell>
          <cell r="E50">
            <v>66938</v>
          </cell>
          <cell r="F50">
            <v>468160</v>
          </cell>
          <cell r="G50">
            <v>431103</v>
          </cell>
          <cell r="H50">
            <v>5360</v>
          </cell>
          <cell r="I50">
            <v>31697</v>
          </cell>
          <cell r="J50">
            <v>468160</v>
          </cell>
        </row>
        <row r="51">
          <cell r="A51">
            <v>36678</v>
          </cell>
          <cell r="B51">
            <v>426282</v>
          </cell>
          <cell r="C51">
            <v>17293</v>
          </cell>
          <cell r="D51">
            <v>52291</v>
          </cell>
          <cell r="E51">
            <v>69584</v>
          </cell>
          <cell r="F51">
            <v>495866</v>
          </cell>
          <cell r="G51">
            <v>456043</v>
          </cell>
          <cell r="H51">
            <v>5889</v>
          </cell>
          <cell r="I51">
            <v>33934</v>
          </cell>
          <cell r="J51">
            <v>495866</v>
          </cell>
        </row>
        <row r="52">
          <cell r="A52">
            <v>37043</v>
          </cell>
          <cell r="B52">
            <v>466431</v>
          </cell>
          <cell r="C52">
            <v>17901</v>
          </cell>
          <cell r="D52">
            <v>57089</v>
          </cell>
          <cell r="E52">
            <v>74990</v>
          </cell>
          <cell r="F52">
            <v>541421</v>
          </cell>
          <cell r="G52">
            <v>492841</v>
          </cell>
          <cell r="H52">
            <v>10919</v>
          </cell>
          <cell r="I52">
            <v>37661</v>
          </cell>
          <cell r="J52">
            <v>541421</v>
          </cell>
        </row>
        <row r="53">
          <cell r="A53">
            <v>37408</v>
          </cell>
          <cell r="B53">
            <v>492819</v>
          </cell>
          <cell r="C53">
            <v>18974</v>
          </cell>
          <cell r="D53">
            <v>60384</v>
          </cell>
          <cell r="E53">
            <v>79358</v>
          </cell>
          <cell r="F53">
            <v>572177</v>
          </cell>
          <cell r="G53">
            <v>520248</v>
          </cell>
          <cell r="H53">
            <v>11776</v>
          </cell>
          <cell r="I53">
            <v>40154</v>
          </cell>
          <cell r="J53">
            <v>572177</v>
          </cell>
        </row>
        <row r="54">
          <cell r="A54">
            <v>37773</v>
          </cell>
          <cell r="B54">
            <v>516964</v>
          </cell>
          <cell r="C54">
            <v>19804</v>
          </cell>
          <cell r="D54">
            <v>65166</v>
          </cell>
          <cell r="E54">
            <v>84970</v>
          </cell>
          <cell r="F54">
            <v>601934</v>
          </cell>
          <cell r="G54">
            <v>556596</v>
          </cell>
          <cell r="H54">
            <v>2395</v>
          </cell>
          <cell r="I54">
            <v>42943</v>
          </cell>
          <cell r="J54">
            <v>601934</v>
          </cell>
        </row>
        <row r="55">
          <cell r="A55">
            <v>38139</v>
          </cell>
          <cell r="B55">
            <v>550476</v>
          </cell>
          <cell r="C55">
            <v>21671</v>
          </cell>
          <cell r="D55">
            <v>70584</v>
          </cell>
          <cell r="E55">
            <v>92255</v>
          </cell>
          <cell r="F55">
            <v>642731</v>
          </cell>
          <cell r="G55">
            <v>593116</v>
          </cell>
          <cell r="H55">
            <v>2568</v>
          </cell>
          <cell r="I55">
            <v>47048</v>
          </cell>
          <cell r="J55">
            <v>642731</v>
          </cell>
        </row>
        <row r="56">
          <cell r="A56">
            <v>38504</v>
          </cell>
          <cell r="B56">
            <v>586975</v>
          </cell>
          <cell r="C56">
            <v>24166</v>
          </cell>
          <cell r="D56">
            <v>76572</v>
          </cell>
          <cell r="E56">
            <v>100738</v>
          </cell>
          <cell r="F56">
            <v>687713</v>
          </cell>
          <cell r="G56">
            <v>631785</v>
          </cell>
          <cell r="H56">
            <v>5317</v>
          </cell>
          <cell r="I56">
            <v>50611</v>
          </cell>
          <cell r="J56">
            <v>687713</v>
          </cell>
        </row>
        <row r="57">
          <cell r="A57">
            <v>38869</v>
          </cell>
          <cell r="B57">
            <v>625325</v>
          </cell>
          <cell r="C57">
            <v>25127</v>
          </cell>
          <cell r="D57">
            <v>80593</v>
          </cell>
          <cell r="E57">
            <v>105720</v>
          </cell>
          <cell r="F57">
            <v>731046</v>
          </cell>
          <cell r="G57">
            <v>667398</v>
          </cell>
          <cell r="H57">
            <v>8845</v>
          </cell>
          <cell r="I57">
            <v>54802</v>
          </cell>
          <cell r="J57">
            <v>731046</v>
          </cell>
        </row>
        <row r="58">
          <cell r="A58">
            <v>39234</v>
          </cell>
          <cell r="B58">
            <v>686013</v>
          </cell>
          <cell r="C58">
            <v>27478</v>
          </cell>
          <cell r="D58">
            <v>87622</v>
          </cell>
          <cell r="E58">
            <v>115100</v>
          </cell>
          <cell r="F58">
            <v>801112</v>
          </cell>
          <cell r="G58">
            <v>721453</v>
          </cell>
          <cell r="H58">
            <v>20170</v>
          </cell>
          <cell r="I58">
            <v>59490</v>
          </cell>
          <cell r="J58">
            <v>801112</v>
          </cell>
        </row>
        <row r="59">
          <cell r="A59">
            <v>39600</v>
          </cell>
          <cell r="B59">
            <v>746639</v>
          </cell>
          <cell r="C59">
            <v>30122</v>
          </cell>
          <cell r="D59">
            <v>93453</v>
          </cell>
          <cell r="E59">
            <v>123575</v>
          </cell>
          <cell r="F59">
            <v>870214</v>
          </cell>
          <cell r="G59">
            <v>781292</v>
          </cell>
          <cell r="H59">
            <v>24556</v>
          </cell>
          <cell r="I59">
            <v>64366</v>
          </cell>
          <cell r="J59">
            <v>870214</v>
          </cell>
        </row>
        <row r="60">
          <cell r="A60">
            <v>39965</v>
          </cell>
          <cell r="B60">
            <v>818772</v>
          </cell>
          <cell r="C60">
            <v>33517</v>
          </cell>
          <cell r="D60">
            <v>103308</v>
          </cell>
          <cell r="E60">
            <v>136825</v>
          </cell>
          <cell r="F60">
            <v>955597</v>
          </cell>
          <cell r="G60">
            <v>813039</v>
          </cell>
          <cell r="H60">
            <v>76539</v>
          </cell>
          <cell r="I60">
            <v>66019</v>
          </cell>
          <cell r="J60">
            <v>955597</v>
          </cell>
        </row>
        <row r="61">
          <cell r="A61">
            <v>40330</v>
          </cell>
          <cell r="B61">
            <v>851386</v>
          </cell>
          <cell r="C61">
            <v>36660</v>
          </cell>
          <cell r="D61">
            <v>108161</v>
          </cell>
          <cell r="E61">
            <v>144821</v>
          </cell>
          <cell r="F61">
            <v>996207</v>
          </cell>
          <cell r="G61">
            <v>857002</v>
          </cell>
          <cell r="H61">
            <v>69748</v>
          </cell>
          <cell r="I61">
            <v>69457</v>
          </cell>
          <cell r="J61">
            <v>996207</v>
          </cell>
        </row>
        <row r="62">
          <cell r="A62">
            <v>40695</v>
          </cell>
          <cell r="B62">
            <v>905908</v>
          </cell>
          <cell r="C62">
            <v>38698</v>
          </cell>
          <cell r="D62">
            <v>112920</v>
          </cell>
          <cell r="E62">
            <v>151618</v>
          </cell>
          <cell r="F62">
            <v>1057526</v>
          </cell>
          <cell r="G62">
            <v>907762</v>
          </cell>
          <cell r="H62">
            <v>76294</v>
          </cell>
          <cell r="I62">
            <v>73470</v>
          </cell>
          <cell r="J62">
            <v>1057526</v>
          </cell>
        </row>
      </sheetData>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010"/>
      <sheetName val="2009"/>
      <sheetName val="2007"/>
      <sheetName val="OUTPUT"/>
    </sheetNames>
    <sheetDataSet>
      <sheetData sheetId="0"/>
      <sheetData sheetId="1"/>
      <sheetData sheetId="2"/>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0" refreshError="1"/>
      <sheetData sheetId="1" refreshError="1"/>
      <sheetData sheetId="2">
        <row r="9">
          <cell r="B9" t="str">
            <v>usa</v>
          </cell>
        </row>
        <row r="10">
          <cell r="B10">
            <v>2005</v>
          </cell>
        </row>
        <row r="11">
          <cell r="B11">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0" refreshError="1"/>
      <sheetData sheetId="1" refreshError="1"/>
      <sheetData sheetId="2" refreshError="1"/>
      <sheetData sheetId="3" refreshError="1"/>
      <sheetData sheetId="4" refreshError="1"/>
      <sheetData sheetId="5">
        <row r="1">
          <cell r="I1">
            <v>140</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nnex"/>
      <sheetName val="comentary"/>
      <sheetName val="JOBS Figure 1 (YYYY)"/>
      <sheetName val="JOBS Figure 1 (2000)"/>
      <sheetName val="JOBS Figure 1 (NEW_LASTY)"/>
      <sheetName val="15-24_UNEM_RATE"/>
      <sheetName val="15-24_fig_new_UNEM_RATE"/>
      <sheetName val="Fig2 youth graph"/>
      <sheetName val="15-24_UNEM_RATEdata"/>
      <sheetName val="Sheet14"/>
      <sheetName val="Fig.1"/>
      <sheetName val="DATA_15-64"/>
      <sheetName val="DATA_15-MAX"/>
      <sheetName val="Sheet1"/>
      <sheetName val="Sheet2"/>
      <sheetName val="Sheet3"/>
      <sheetName val="Sheet6"/>
      <sheetName val="DATA-Fig3_LASTYEAR"/>
      <sheetName val="DATA-Fig3_FIRSTYEAR"/>
      <sheetName val="T_REG"/>
      <sheetName val="Fig3"/>
      <sheetName val="FIG3 NEW"/>
      <sheetName val="Fig3 comment"/>
      <sheetName val="Fig3_OECD"/>
      <sheetName val="Sheet13"/>
      <sheetName val="Sheet4"/>
      <sheetName val="Sheet5"/>
      <sheetName val="data2 -part1"/>
      <sheetName val="Sheet8"/>
      <sheetName val="Sheet7"/>
      <sheetName val="UNEMP_ST_TOP10-BOTTOM10 (VA (2"/>
      <sheetName val="UNEMP_LT_TOP10-BOTTOM1 (VAL)"/>
      <sheetName val="Sheet9"/>
      <sheetName val="UNEMP_ST_TOP10-BOTTOM10 (VAL)"/>
      <sheetName val="UNEMP_PROCESS_TOP10-BOTTOM10"/>
      <sheetName val="DATA"/>
      <sheetName val="JOBS Figure 1 (NEW)"/>
      <sheetName val="Job_v3 (Autosaved)"/>
    </sheetNames>
    <sheetDataSet>
      <sheetData sheetId="0">
        <row r="1">
          <cell r="M1" t="str">
            <v>ISO_3</v>
          </cell>
          <cell r="N1" t="str">
            <v>COU_NAME</v>
          </cell>
          <cell r="O1" t="str">
            <v>CONTINENT</v>
          </cell>
          <cell r="P1" t="str">
            <v>CURR_CODE</v>
          </cell>
          <cell r="Q1" t="str">
            <v>STATUS</v>
          </cell>
          <cell r="R1" t="str">
            <v>ID</v>
          </cell>
          <cell r="S1" t="str">
            <v>ISO_2</v>
          </cell>
          <cell r="T1" t="str">
            <v>EU_ISO_3</v>
          </cell>
        </row>
        <row r="2">
          <cell r="M2" t="str">
            <v>ALB</v>
          </cell>
          <cell r="N2" t="str">
            <v>Albania</v>
          </cell>
          <cell r="O2" t="str">
            <v>Europe</v>
          </cell>
          <cell r="P2" t="str">
            <v>ALL</v>
          </cell>
          <cell r="Q2" t="str">
            <v>NMOC</v>
          </cell>
          <cell r="R2">
            <v>56</v>
          </cell>
          <cell r="S2" t="str">
            <v>AL</v>
          </cell>
          <cell r="T2" t="str">
            <v>..</v>
          </cell>
        </row>
        <row r="3">
          <cell r="M3" t="str">
            <v>ARG</v>
          </cell>
          <cell r="N3" t="str">
            <v>Argentina</v>
          </cell>
          <cell r="O3" t="str">
            <v>SAmerica</v>
          </cell>
          <cell r="P3" t="str">
            <v>ARS</v>
          </cell>
          <cell r="Q3" t="str">
            <v>BRIICS+</v>
          </cell>
          <cell r="R3">
            <v>50</v>
          </cell>
          <cell r="S3" t="str">
            <v>AR</v>
          </cell>
          <cell r="T3" t="str">
            <v>..</v>
          </cell>
        </row>
        <row r="4">
          <cell r="M4" t="str">
            <v>AUS</v>
          </cell>
          <cell r="N4" t="str">
            <v>Australia</v>
          </cell>
          <cell r="O4" t="str">
            <v>Oceania</v>
          </cell>
          <cell r="P4" t="str">
            <v>AUD</v>
          </cell>
          <cell r="Q4" t="str">
            <v>OECD</v>
          </cell>
          <cell r="R4">
            <v>1</v>
          </cell>
          <cell r="S4" t="str">
            <v>AU</v>
          </cell>
          <cell r="T4" t="str">
            <v>..</v>
          </cell>
        </row>
        <row r="5">
          <cell r="M5" t="str">
            <v>AUT</v>
          </cell>
          <cell r="N5" t="str">
            <v>Austria</v>
          </cell>
          <cell r="O5" t="str">
            <v>Europe</v>
          </cell>
          <cell r="P5" t="str">
            <v>EUR</v>
          </cell>
          <cell r="Q5" t="str">
            <v>OECD</v>
          </cell>
          <cell r="R5">
            <v>2</v>
          </cell>
          <cell r="S5" t="str">
            <v>AT</v>
          </cell>
          <cell r="T5" t="str">
            <v>AUT</v>
          </cell>
        </row>
        <row r="6">
          <cell r="M6" t="str">
            <v>BEL</v>
          </cell>
          <cell r="N6" t="str">
            <v>Belgium</v>
          </cell>
          <cell r="O6" t="str">
            <v>Europe</v>
          </cell>
          <cell r="P6" t="str">
            <v>EUR</v>
          </cell>
          <cell r="Q6" t="str">
            <v>OECD</v>
          </cell>
          <cell r="R6">
            <v>3</v>
          </cell>
          <cell r="S6" t="str">
            <v>BE</v>
          </cell>
          <cell r="T6" t="str">
            <v>BEL</v>
          </cell>
        </row>
        <row r="7">
          <cell r="M7" t="str">
            <v>BGR</v>
          </cell>
          <cell r="N7" t="str">
            <v>Bulgaria</v>
          </cell>
          <cell r="O7" t="str">
            <v>Europe</v>
          </cell>
          <cell r="P7" t="str">
            <v>BGN</v>
          </cell>
          <cell r="Q7" t="str">
            <v>28EU</v>
          </cell>
          <cell r="R7">
            <v>41</v>
          </cell>
          <cell r="S7" t="str">
            <v>BG</v>
          </cell>
          <cell r="T7" t="str">
            <v>BGR</v>
          </cell>
        </row>
        <row r="8">
          <cell r="M8" t="str">
            <v>BRA</v>
          </cell>
          <cell r="N8" t="str">
            <v>Brazil</v>
          </cell>
          <cell r="O8" t="str">
            <v>SAmerica</v>
          </cell>
          <cell r="P8" t="str">
            <v>BRL</v>
          </cell>
          <cell r="Q8" t="str">
            <v>NOMC</v>
          </cell>
          <cell r="R8">
            <v>35</v>
          </cell>
          <cell r="S8" t="str">
            <v>BR</v>
          </cell>
          <cell r="T8" t="str">
            <v>..</v>
          </cell>
        </row>
        <row r="9">
          <cell r="M9" t="str">
            <v>CAN</v>
          </cell>
          <cell r="N9" t="str">
            <v>Canada</v>
          </cell>
          <cell r="O9" t="str">
            <v>NAmerica</v>
          </cell>
          <cell r="P9" t="str">
            <v>CAD</v>
          </cell>
          <cell r="Q9" t="str">
            <v>OECD</v>
          </cell>
          <cell r="R9">
            <v>4</v>
          </cell>
          <cell r="S9" t="str">
            <v>CA</v>
          </cell>
          <cell r="T9" t="str">
            <v>..</v>
          </cell>
        </row>
        <row r="10">
          <cell r="M10" t="str">
            <v>CHE</v>
          </cell>
          <cell r="N10" t="str">
            <v>Switzerland</v>
          </cell>
          <cell r="O10" t="str">
            <v>Europe</v>
          </cell>
          <cell r="P10" t="str">
            <v>CHF</v>
          </cell>
          <cell r="Q10" t="str">
            <v>OECD</v>
          </cell>
          <cell r="R10">
            <v>31</v>
          </cell>
          <cell r="S10" t="str">
            <v>CH</v>
          </cell>
          <cell r="T10" t="str">
            <v>..</v>
          </cell>
        </row>
        <row r="11">
          <cell r="M11" t="str">
            <v>CHL</v>
          </cell>
          <cell r="N11" t="str">
            <v>Chile</v>
          </cell>
          <cell r="O11" t="str">
            <v>SAmerica</v>
          </cell>
          <cell r="P11" t="str">
            <v>CLP</v>
          </cell>
          <cell r="Q11" t="str">
            <v>OECD</v>
          </cell>
          <cell r="R11">
            <v>5</v>
          </cell>
          <cell r="S11" t="str">
            <v>CL</v>
          </cell>
          <cell r="T11" t="str">
            <v>..</v>
          </cell>
        </row>
        <row r="12">
          <cell r="M12" t="str">
            <v>CHN</v>
          </cell>
          <cell r="N12" t="str">
            <v>China</v>
          </cell>
          <cell r="O12" t="str">
            <v>Asia</v>
          </cell>
          <cell r="P12" t="str">
            <v>CNY</v>
          </cell>
          <cell r="Q12" t="str">
            <v>NOMC</v>
          </cell>
          <cell r="R12">
            <v>37</v>
          </cell>
          <cell r="S12" t="str">
            <v>CN</v>
          </cell>
          <cell r="T12" t="str">
            <v>..</v>
          </cell>
        </row>
        <row r="13">
          <cell r="M13" t="str">
            <v>COL</v>
          </cell>
          <cell r="N13" t="str">
            <v>Colombia</v>
          </cell>
          <cell r="O13" t="str">
            <v>SAmerica</v>
          </cell>
          <cell r="P13" t="str">
            <v>COP</v>
          </cell>
          <cell r="Q13" t="str">
            <v>NOMC</v>
          </cell>
          <cell r="R13">
            <v>42</v>
          </cell>
          <cell r="S13" t="str">
            <v>CO</v>
          </cell>
          <cell r="T13" t="str">
            <v>..</v>
          </cell>
        </row>
        <row r="14">
          <cell r="M14" t="str">
            <v>CRI</v>
          </cell>
          <cell r="N14" t="str">
            <v>Costa Rica</v>
          </cell>
          <cell r="O14" t="str">
            <v>CAmerica</v>
          </cell>
          <cell r="P14" t="str">
            <v>CRC</v>
          </cell>
          <cell r="Q14" t="str">
            <v>NOMC</v>
          </cell>
          <cell r="R14">
            <v>54</v>
          </cell>
          <cell r="S14" t="str">
            <v>CR</v>
          </cell>
          <cell r="T14" t="str">
            <v>..</v>
          </cell>
        </row>
        <row r="15">
          <cell r="M15" t="str">
            <v>CYP</v>
          </cell>
          <cell r="N15" t="str">
            <v>Cyprus</v>
          </cell>
          <cell r="O15" t="str">
            <v>Europe</v>
          </cell>
          <cell r="P15" t="str">
            <v>CYP</v>
          </cell>
          <cell r="Q15" t="str">
            <v>28EU</v>
          </cell>
          <cell r="R15">
            <v>44</v>
          </cell>
          <cell r="S15" t="str">
            <v>CY</v>
          </cell>
          <cell r="T15" t="str">
            <v>CYP</v>
          </cell>
        </row>
        <row r="16">
          <cell r="M16" t="str">
            <v>CZE</v>
          </cell>
          <cell r="N16" t="str">
            <v>Czech Republic</v>
          </cell>
          <cell r="O16" t="str">
            <v>Europe</v>
          </cell>
          <cell r="P16" t="str">
            <v>CZK</v>
          </cell>
          <cell r="Q16" t="str">
            <v>OECD</v>
          </cell>
          <cell r="R16">
            <v>6</v>
          </cell>
          <cell r="S16" t="str">
            <v>CZ</v>
          </cell>
          <cell r="T16" t="str">
            <v>CZE</v>
          </cell>
        </row>
        <row r="17">
          <cell r="M17" t="str">
            <v>DEU</v>
          </cell>
          <cell r="N17" t="str">
            <v>Germany</v>
          </cell>
          <cell r="O17" t="str">
            <v>Europe</v>
          </cell>
          <cell r="P17" t="str">
            <v>EUR</v>
          </cell>
          <cell r="Q17" t="str">
            <v>OECD</v>
          </cell>
          <cell r="R17">
            <v>11</v>
          </cell>
          <cell r="S17" t="str">
            <v>DE</v>
          </cell>
          <cell r="T17" t="str">
            <v>DEU</v>
          </cell>
        </row>
        <row r="18">
          <cell r="M18" t="str">
            <v>DNK</v>
          </cell>
          <cell r="N18" t="str">
            <v>Denmark</v>
          </cell>
          <cell r="O18" t="str">
            <v>Europe</v>
          </cell>
          <cell r="P18" t="str">
            <v>DKK</v>
          </cell>
          <cell r="Q18" t="str">
            <v>OECD</v>
          </cell>
          <cell r="R18">
            <v>7</v>
          </cell>
          <cell r="S18" t="str">
            <v>DK</v>
          </cell>
          <cell r="T18" t="str">
            <v>DNK</v>
          </cell>
        </row>
        <row r="19">
          <cell r="M19" t="str">
            <v>E19</v>
          </cell>
          <cell r="N19" t="str">
            <v>Euro Area (19 countries)</v>
          </cell>
          <cell r="O19" t="str">
            <v>Euro zone</v>
          </cell>
          <cell r="P19" t="str">
            <v>EUR</v>
          </cell>
          <cell r="Q19" t="str">
            <v>EUR</v>
          </cell>
          <cell r="R19">
            <v>56</v>
          </cell>
          <cell r="S19" t="str">
            <v>EA</v>
          </cell>
          <cell r="T19" t="str">
            <v>..</v>
          </cell>
        </row>
        <row r="20">
          <cell r="M20" t="str">
            <v>E28</v>
          </cell>
          <cell r="N20" t="str">
            <v>EU-28</v>
          </cell>
          <cell r="O20" t="str">
            <v>Europe</v>
          </cell>
          <cell r="P20" t="str">
            <v>EUR</v>
          </cell>
          <cell r="Q20" t="str">
            <v>28EU</v>
          </cell>
          <cell r="R20">
            <v>55</v>
          </cell>
          <cell r="S20" t="str">
            <v>EU</v>
          </cell>
          <cell r="T20" t="str">
            <v>..</v>
          </cell>
        </row>
        <row r="21">
          <cell r="M21" t="str">
            <v>ESP</v>
          </cell>
          <cell r="N21" t="str">
            <v>Spain</v>
          </cell>
          <cell r="O21" t="str">
            <v>Europe</v>
          </cell>
          <cell r="P21" t="str">
            <v>EUR</v>
          </cell>
          <cell r="Q21" t="str">
            <v>OECD</v>
          </cell>
          <cell r="R21">
            <v>29</v>
          </cell>
          <cell r="S21" t="str">
            <v>ES</v>
          </cell>
          <cell r="T21" t="str">
            <v>ESP</v>
          </cell>
        </row>
        <row r="22">
          <cell r="M22" t="str">
            <v>EST</v>
          </cell>
          <cell r="N22" t="str">
            <v>Estonia</v>
          </cell>
          <cell r="O22" t="str">
            <v>Europe</v>
          </cell>
          <cell r="P22" t="str">
            <v>EEK</v>
          </cell>
          <cell r="Q22" t="str">
            <v>OECD</v>
          </cell>
          <cell r="R22">
            <v>8</v>
          </cell>
          <cell r="S22" t="str">
            <v>EE</v>
          </cell>
          <cell r="T22" t="str">
            <v>EST</v>
          </cell>
        </row>
        <row r="23">
          <cell r="M23" t="str">
            <v>FIN</v>
          </cell>
          <cell r="N23" t="str">
            <v>Finland</v>
          </cell>
          <cell r="O23" t="str">
            <v>Europe</v>
          </cell>
          <cell r="P23" t="str">
            <v>EUR</v>
          </cell>
          <cell r="Q23" t="str">
            <v>OECD</v>
          </cell>
          <cell r="R23">
            <v>9</v>
          </cell>
          <cell r="S23" t="str">
            <v>FI</v>
          </cell>
          <cell r="T23" t="str">
            <v>FIN</v>
          </cell>
        </row>
        <row r="24">
          <cell r="M24" t="str">
            <v>FRA</v>
          </cell>
          <cell r="N24" t="str">
            <v>France</v>
          </cell>
          <cell r="O24" t="str">
            <v>Europe</v>
          </cell>
          <cell r="P24" t="str">
            <v>EUR</v>
          </cell>
          <cell r="Q24" t="str">
            <v>OECD</v>
          </cell>
          <cell r="R24">
            <v>10</v>
          </cell>
          <cell r="S24" t="str">
            <v>FR</v>
          </cell>
          <cell r="T24" t="str">
            <v>FRA</v>
          </cell>
        </row>
        <row r="25">
          <cell r="M25" t="str">
            <v>GBR</v>
          </cell>
          <cell r="N25" t="str">
            <v>United Kingdom</v>
          </cell>
          <cell r="O25" t="str">
            <v>Europe</v>
          </cell>
          <cell r="P25" t="str">
            <v>GBP</v>
          </cell>
          <cell r="Q25" t="str">
            <v>OECD</v>
          </cell>
          <cell r="R25">
            <v>33</v>
          </cell>
          <cell r="S25" t="str">
            <v>GB</v>
          </cell>
          <cell r="T25" t="str">
            <v>GBR</v>
          </cell>
        </row>
        <row r="26">
          <cell r="M26" t="str">
            <v>GRC</v>
          </cell>
          <cell r="N26" t="str">
            <v>Greece</v>
          </cell>
          <cell r="O26" t="str">
            <v>Europe</v>
          </cell>
          <cell r="P26" t="str">
            <v>EUR</v>
          </cell>
          <cell r="Q26" t="str">
            <v>OECD</v>
          </cell>
          <cell r="R26">
            <v>12</v>
          </cell>
          <cell r="S26" t="str">
            <v>GR</v>
          </cell>
          <cell r="T26" t="str">
            <v>GRC</v>
          </cell>
        </row>
        <row r="27">
          <cell r="M27" t="str">
            <v>HKG</v>
          </cell>
          <cell r="N27" t="str">
            <v>Special Administrative Region of Hong Kong</v>
          </cell>
          <cell r="O27" t="str">
            <v>Asia</v>
          </cell>
          <cell r="P27" t="str">
            <v>CNY</v>
          </cell>
          <cell r="Q27" t="str">
            <v>NMOC</v>
          </cell>
          <cell r="R27">
            <v>59</v>
          </cell>
          <cell r="S27" t="str">
            <v>HK</v>
          </cell>
          <cell r="T27" t="str">
            <v>..</v>
          </cell>
        </row>
        <row r="28">
          <cell r="M28" t="str">
            <v>HRV</v>
          </cell>
          <cell r="N28" t="str">
            <v>Croatia</v>
          </cell>
          <cell r="O28" t="str">
            <v>Europe</v>
          </cell>
          <cell r="P28" t="str">
            <v>HRK</v>
          </cell>
          <cell r="Q28" t="str">
            <v>28EU</v>
          </cell>
          <cell r="R28">
            <v>43</v>
          </cell>
          <cell r="S28" t="str">
            <v>HR</v>
          </cell>
          <cell r="T28" t="str">
            <v>HRV</v>
          </cell>
        </row>
        <row r="29">
          <cell r="M29" t="str">
            <v>HUN</v>
          </cell>
          <cell r="N29" t="str">
            <v>Hungary</v>
          </cell>
          <cell r="O29" t="str">
            <v>Europe</v>
          </cell>
          <cell r="P29" t="str">
            <v>HUF</v>
          </cell>
          <cell r="Q29" t="str">
            <v>OECD</v>
          </cell>
          <cell r="R29">
            <v>13</v>
          </cell>
          <cell r="S29" t="str">
            <v>HU</v>
          </cell>
          <cell r="T29" t="str">
            <v>HUN</v>
          </cell>
        </row>
        <row r="30">
          <cell r="M30" t="str">
            <v>IDN</v>
          </cell>
          <cell r="N30" t="str">
            <v>Indonesia</v>
          </cell>
          <cell r="O30" t="str">
            <v>Asia</v>
          </cell>
          <cell r="P30" t="str">
            <v>IDR</v>
          </cell>
          <cell r="Q30" t="str">
            <v>NOMC</v>
          </cell>
          <cell r="R30">
            <v>39</v>
          </cell>
          <cell r="S30" t="str">
            <v>ID</v>
          </cell>
          <cell r="T30" t="str">
            <v>..</v>
          </cell>
        </row>
        <row r="31">
          <cell r="M31" t="str">
            <v>IND</v>
          </cell>
          <cell r="N31" t="str">
            <v>India</v>
          </cell>
          <cell r="O31" t="str">
            <v>Asia</v>
          </cell>
          <cell r="P31" t="str">
            <v>INR</v>
          </cell>
          <cell r="Q31" t="str">
            <v>NOMC</v>
          </cell>
          <cell r="R31">
            <v>38</v>
          </cell>
          <cell r="S31" t="str">
            <v>IN</v>
          </cell>
          <cell r="T31" t="str">
            <v>..</v>
          </cell>
        </row>
        <row r="32">
          <cell r="M32" t="str">
            <v>IRL</v>
          </cell>
          <cell r="N32" t="str">
            <v>Ireland</v>
          </cell>
          <cell r="O32" t="str">
            <v>Europe</v>
          </cell>
          <cell r="P32" t="str">
            <v>EUR</v>
          </cell>
          <cell r="Q32" t="str">
            <v>OECD</v>
          </cell>
          <cell r="R32">
            <v>15</v>
          </cell>
          <cell r="S32" t="str">
            <v>IE</v>
          </cell>
          <cell r="T32" t="str">
            <v>IRL</v>
          </cell>
        </row>
        <row r="33">
          <cell r="M33" t="str">
            <v>ISL</v>
          </cell>
          <cell r="N33" t="str">
            <v>Iceland</v>
          </cell>
          <cell r="O33" t="str">
            <v>Europe</v>
          </cell>
          <cell r="P33" t="str">
            <v>ISK</v>
          </cell>
          <cell r="Q33" t="str">
            <v>OECD</v>
          </cell>
          <cell r="R33">
            <v>14</v>
          </cell>
          <cell r="S33" t="str">
            <v>IS</v>
          </cell>
          <cell r="T33" t="str">
            <v>..</v>
          </cell>
        </row>
        <row r="34">
          <cell r="M34" t="str">
            <v>ISR</v>
          </cell>
          <cell r="N34" t="str">
            <v>Israel</v>
          </cell>
          <cell r="O34" t="str">
            <v>Asia</v>
          </cell>
          <cell r="P34" t="str">
            <v>ILS</v>
          </cell>
          <cell r="Q34" t="str">
            <v>OECD</v>
          </cell>
          <cell r="R34">
            <v>16</v>
          </cell>
          <cell r="S34" t="str">
            <v>IL</v>
          </cell>
          <cell r="T34" t="str">
            <v>..</v>
          </cell>
        </row>
        <row r="35">
          <cell r="M35" t="str">
            <v>ITA</v>
          </cell>
          <cell r="N35" t="str">
            <v>Italy</v>
          </cell>
          <cell r="O35" t="str">
            <v>Europe</v>
          </cell>
          <cell r="P35" t="str">
            <v>EUR</v>
          </cell>
          <cell r="Q35" t="str">
            <v>OECD</v>
          </cell>
          <cell r="R35">
            <v>17</v>
          </cell>
          <cell r="S35" t="str">
            <v>IT</v>
          </cell>
          <cell r="T35" t="str">
            <v>ITA</v>
          </cell>
        </row>
        <row r="36">
          <cell r="M36" t="str">
            <v>JPN</v>
          </cell>
          <cell r="N36" t="str">
            <v>Japan</v>
          </cell>
          <cell r="O36" t="str">
            <v>Asia</v>
          </cell>
          <cell r="P36" t="str">
            <v>JPY</v>
          </cell>
          <cell r="Q36" t="str">
            <v>OECD</v>
          </cell>
          <cell r="R36">
            <v>18</v>
          </cell>
          <cell r="S36" t="str">
            <v>JP</v>
          </cell>
          <cell r="T36" t="str">
            <v>..</v>
          </cell>
        </row>
        <row r="37">
          <cell r="M37" t="str">
            <v>KOR</v>
          </cell>
          <cell r="N37" t="str">
            <v>Korea</v>
          </cell>
          <cell r="O37" t="str">
            <v>Asia</v>
          </cell>
          <cell r="P37" t="str">
            <v>KRW</v>
          </cell>
          <cell r="Q37" t="str">
            <v>OECD</v>
          </cell>
          <cell r="R37">
            <v>19</v>
          </cell>
          <cell r="S37" t="str">
            <v>KR</v>
          </cell>
          <cell r="T37" t="str">
            <v>..</v>
          </cell>
        </row>
        <row r="38">
          <cell r="M38" t="str">
            <v>LTU</v>
          </cell>
          <cell r="N38" t="str">
            <v>Lithuania</v>
          </cell>
          <cell r="O38" t="str">
            <v>Europe</v>
          </cell>
          <cell r="P38" t="str">
            <v>EUR</v>
          </cell>
          <cell r="Q38" t="str">
            <v>28EU</v>
          </cell>
          <cell r="R38">
            <v>46</v>
          </cell>
          <cell r="S38" t="str">
            <v>LT</v>
          </cell>
          <cell r="T38" t="str">
            <v>LTU</v>
          </cell>
        </row>
        <row r="39">
          <cell r="M39" t="str">
            <v>LUX</v>
          </cell>
          <cell r="N39" t="str">
            <v>Luxembourg</v>
          </cell>
          <cell r="O39" t="str">
            <v>Europe</v>
          </cell>
          <cell r="P39" t="str">
            <v>EUR</v>
          </cell>
          <cell r="Q39" t="str">
            <v>OECD</v>
          </cell>
          <cell r="R39">
            <v>20</v>
          </cell>
          <cell r="S39" t="str">
            <v>LU</v>
          </cell>
          <cell r="T39" t="str">
            <v>LUX</v>
          </cell>
        </row>
        <row r="40">
          <cell r="M40" t="str">
            <v>LVA</v>
          </cell>
          <cell r="N40" t="str">
            <v>Latvia</v>
          </cell>
          <cell r="O40" t="str">
            <v>Europe</v>
          </cell>
          <cell r="P40" t="str">
            <v>EUR</v>
          </cell>
          <cell r="Q40" t="str">
            <v>OECD</v>
          </cell>
          <cell r="R40">
            <v>45</v>
          </cell>
          <cell r="S40" t="str">
            <v>LV</v>
          </cell>
          <cell r="T40" t="str">
            <v>LVA</v>
          </cell>
        </row>
        <row r="41">
          <cell r="M41" t="str">
            <v>MAC</v>
          </cell>
          <cell r="N41" t="str">
            <v>Special Administrative Region of Macau</v>
          </cell>
          <cell r="O41" t="str">
            <v>Asia</v>
          </cell>
          <cell r="P41" t="str">
            <v>CNY</v>
          </cell>
          <cell r="Q41" t="str">
            <v>NMOC</v>
          </cell>
          <cell r="R41">
            <v>60</v>
          </cell>
          <cell r="S41" t="str">
            <v>MA</v>
          </cell>
          <cell r="T41" t="str">
            <v>..</v>
          </cell>
        </row>
        <row r="42">
          <cell r="M42" t="str">
            <v>MEX</v>
          </cell>
          <cell r="N42" t="str">
            <v>Mexico</v>
          </cell>
          <cell r="O42" t="str">
            <v>NAmerica</v>
          </cell>
          <cell r="P42" t="str">
            <v>MXN</v>
          </cell>
          <cell r="Q42" t="str">
            <v>OECD</v>
          </cell>
          <cell r="R42">
            <v>21</v>
          </cell>
          <cell r="S42" t="str">
            <v>MX</v>
          </cell>
          <cell r="T42" t="str">
            <v>..</v>
          </cell>
        </row>
        <row r="43">
          <cell r="M43" t="str">
            <v>MKD</v>
          </cell>
          <cell r="N43" t="str">
            <v>Macedonia</v>
          </cell>
          <cell r="O43" t="str">
            <v>Europe</v>
          </cell>
          <cell r="P43" t="str">
            <v>MKD</v>
          </cell>
          <cell r="Q43" t="str">
            <v>28EU</v>
          </cell>
          <cell r="R43">
            <v>47</v>
          </cell>
          <cell r="S43" t="str">
            <v>MK</v>
          </cell>
          <cell r="T43" t="str">
            <v>..</v>
          </cell>
        </row>
        <row r="44">
          <cell r="M44" t="str">
            <v>MLT</v>
          </cell>
          <cell r="N44" t="str">
            <v>Malta</v>
          </cell>
          <cell r="O44" t="str">
            <v>Europe</v>
          </cell>
          <cell r="P44" t="str">
            <v>EUR</v>
          </cell>
          <cell r="Q44" t="str">
            <v>28EU</v>
          </cell>
          <cell r="R44">
            <v>48</v>
          </cell>
          <cell r="S44" t="str">
            <v>MT</v>
          </cell>
          <cell r="T44" t="str">
            <v>MLT</v>
          </cell>
        </row>
        <row r="45">
          <cell r="M45" t="str">
            <v>NLD</v>
          </cell>
          <cell r="N45" t="str">
            <v>Netherlands</v>
          </cell>
          <cell r="O45" t="str">
            <v>Europe</v>
          </cell>
          <cell r="P45" t="str">
            <v>EUR</v>
          </cell>
          <cell r="Q45" t="str">
            <v>OECD</v>
          </cell>
          <cell r="R45">
            <v>22</v>
          </cell>
          <cell r="S45" t="str">
            <v>NL</v>
          </cell>
          <cell r="T45" t="str">
            <v>NLD</v>
          </cell>
        </row>
        <row r="46">
          <cell r="M46" t="str">
            <v>NOR</v>
          </cell>
          <cell r="N46" t="str">
            <v>Norway</v>
          </cell>
          <cell r="O46" t="str">
            <v>Europe</v>
          </cell>
          <cell r="P46" t="str">
            <v>NOK</v>
          </cell>
          <cell r="Q46" t="str">
            <v>OECD</v>
          </cell>
          <cell r="R46">
            <v>24</v>
          </cell>
          <cell r="S46" t="str">
            <v>NO</v>
          </cell>
          <cell r="T46" t="str">
            <v>..</v>
          </cell>
        </row>
        <row r="47">
          <cell r="M47" t="str">
            <v>NZL</v>
          </cell>
          <cell r="N47" t="str">
            <v>New Zealand</v>
          </cell>
          <cell r="O47" t="str">
            <v>Oceania</v>
          </cell>
          <cell r="P47" t="str">
            <v>NZD</v>
          </cell>
          <cell r="Q47" t="str">
            <v>OECD</v>
          </cell>
          <cell r="R47">
            <v>23</v>
          </cell>
          <cell r="S47" t="str">
            <v>NZ</v>
          </cell>
          <cell r="T47" t="str">
            <v>..</v>
          </cell>
        </row>
        <row r="48">
          <cell r="M48" t="str">
            <v>OTO</v>
          </cell>
          <cell r="N48" t="str">
            <v>OECD</v>
          </cell>
          <cell r="O48" t="str">
            <v>OECD</v>
          </cell>
          <cell r="P48" t="str">
            <v>USD</v>
          </cell>
          <cell r="Q48" t="str">
            <v>-</v>
          </cell>
          <cell r="R48">
            <v>52</v>
          </cell>
          <cell r="S48" t="str">
            <v xml:space="preserve">- </v>
          </cell>
          <cell r="T48" t="str">
            <v>..</v>
          </cell>
        </row>
        <row r="49">
          <cell r="M49" t="str">
            <v>PER</v>
          </cell>
          <cell r="N49" t="str">
            <v>Peru</v>
          </cell>
          <cell r="O49" t="str">
            <v>SAmerica</v>
          </cell>
          <cell r="P49" t="str">
            <v>PEN</v>
          </cell>
          <cell r="Q49" t="str">
            <v>NOMC</v>
          </cell>
          <cell r="R49">
            <v>53</v>
          </cell>
          <cell r="S49" t="str">
            <v>PE</v>
          </cell>
          <cell r="T49" t="str">
            <v>..</v>
          </cell>
        </row>
        <row r="50">
          <cell r="M50" t="str">
            <v>POL</v>
          </cell>
          <cell r="N50" t="str">
            <v>Poland</v>
          </cell>
          <cell r="O50" t="str">
            <v>Europe</v>
          </cell>
          <cell r="P50" t="str">
            <v>PLN</v>
          </cell>
          <cell r="Q50" t="str">
            <v>OECD</v>
          </cell>
          <cell r="R50">
            <v>25</v>
          </cell>
          <cell r="S50" t="str">
            <v>PL</v>
          </cell>
          <cell r="T50" t="str">
            <v>POL</v>
          </cell>
        </row>
        <row r="51">
          <cell r="M51" t="str">
            <v>PRT</v>
          </cell>
          <cell r="N51" t="str">
            <v>Portugal</v>
          </cell>
          <cell r="O51" t="str">
            <v>Europe</v>
          </cell>
          <cell r="P51" t="str">
            <v>EUR</v>
          </cell>
          <cell r="Q51" t="str">
            <v>OECD</v>
          </cell>
          <cell r="R51">
            <v>26</v>
          </cell>
          <cell r="S51" t="str">
            <v>PT</v>
          </cell>
          <cell r="T51" t="str">
            <v>PRT</v>
          </cell>
        </row>
        <row r="52">
          <cell r="M52" t="str">
            <v>ROU</v>
          </cell>
          <cell r="N52" t="str">
            <v>Romania</v>
          </cell>
          <cell r="O52" t="str">
            <v>Europe</v>
          </cell>
          <cell r="P52" t="str">
            <v>RON</v>
          </cell>
          <cell r="Q52" t="str">
            <v>28EU</v>
          </cell>
          <cell r="R52">
            <v>49</v>
          </cell>
          <cell r="S52" t="str">
            <v>RO</v>
          </cell>
          <cell r="T52" t="str">
            <v>ROU</v>
          </cell>
        </row>
        <row r="53">
          <cell r="M53" t="str">
            <v>RUS</v>
          </cell>
          <cell r="N53" t="str">
            <v>Russian Federation</v>
          </cell>
          <cell r="O53" t="str">
            <v>Asia</v>
          </cell>
          <cell r="P53" t="str">
            <v>RUB</v>
          </cell>
          <cell r="Q53" t="str">
            <v>NOMC</v>
          </cell>
          <cell r="R53">
            <v>36</v>
          </cell>
          <cell r="S53" t="str">
            <v>RU</v>
          </cell>
          <cell r="T53" t="str">
            <v>..</v>
          </cell>
        </row>
        <row r="54">
          <cell r="M54" t="str">
            <v>SVK</v>
          </cell>
          <cell r="N54" t="str">
            <v>Slovak Republic</v>
          </cell>
          <cell r="O54" t="str">
            <v>Europe</v>
          </cell>
          <cell r="P54" t="str">
            <v>SKK</v>
          </cell>
          <cell r="Q54" t="str">
            <v>OECD</v>
          </cell>
          <cell r="R54">
            <v>27</v>
          </cell>
          <cell r="S54" t="str">
            <v>SK</v>
          </cell>
          <cell r="T54" t="str">
            <v>SVK</v>
          </cell>
        </row>
        <row r="55">
          <cell r="M55" t="str">
            <v>SVN</v>
          </cell>
          <cell r="N55" t="str">
            <v>Slovenia</v>
          </cell>
          <cell r="O55" t="str">
            <v>Europe</v>
          </cell>
          <cell r="P55" t="str">
            <v>EUR</v>
          </cell>
          <cell r="Q55" t="str">
            <v>OECD</v>
          </cell>
          <cell r="R55">
            <v>28</v>
          </cell>
          <cell r="S55" t="str">
            <v>SI</v>
          </cell>
          <cell r="T55" t="str">
            <v>SVN</v>
          </cell>
        </row>
        <row r="56">
          <cell r="M56" t="str">
            <v>SWE</v>
          </cell>
          <cell r="N56" t="str">
            <v>Sweden</v>
          </cell>
          <cell r="O56" t="str">
            <v>Europe</v>
          </cell>
          <cell r="P56" t="str">
            <v>SEK</v>
          </cell>
          <cell r="Q56" t="str">
            <v>OECD</v>
          </cell>
          <cell r="R56">
            <v>30</v>
          </cell>
          <cell r="S56" t="str">
            <v>SE</v>
          </cell>
          <cell r="T56" t="str">
            <v>SWE</v>
          </cell>
        </row>
        <row r="57">
          <cell r="M57" t="str">
            <v>TUN</v>
          </cell>
          <cell r="N57" t="str">
            <v>Tunisia</v>
          </cell>
          <cell r="O57" t="str">
            <v>Africa</v>
          </cell>
          <cell r="P57" t="str">
            <v>TND</v>
          </cell>
          <cell r="Q57" t="str">
            <v>NMOC</v>
          </cell>
          <cell r="R57">
            <v>58</v>
          </cell>
          <cell r="S57" t="str">
            <v>TN</v>
          </cell>
          <cell r="T57" t="str">
            <v>..</v>
          </cell>
        </row>
        <row r="58">
          <cell r="M58" t="str">
            <v>TUR</v>
          </cell>
          <cell r="N58" t="str">
            <v>Turkey</v>
          </cell>
          <cell r="O58" t="str">
            <v>Asia</v>
          </cell>
          <cell r="P58" t="str">
            <v>TRY</v>
          </cell>
          <cell r="Q58" t="str">
            <v>OECD</v>
          </cell>
          <cell r="R58">
            <v>32</v>
          </cell>
          <cell r="S58" t="str">
            <v>TR</v>
          </cell>
          <cell r="T58" t="str">
            <v>..</v>
          </cell>
        </row>
        <row r="59">
          <cell r="M59" t="str">
            <v>TWN</v>
          </cell>
          <cell r="N59" t="str">
            <v>Chinese Taipei</v>
          </cell>
          <cell r="O59" t="str">
            <v>Asia</v>
          </cell>
          <cell r="P59" t="str">
            <v>CNY</v>
          </cell>
          <cell r="Q59" t="str">
            <v>NMOC</v>
          </cell>
          <cell r="R59">
            <v>61</v>
          </cell>
          <cell r="S59" t="str">
            <v>TW</v>
          </cell>
          <cell r="T59" t="str">
            <v>..</v>
          </cell>
        </row>
        <row r="60">
          <cell r="M60" t="str">
            <v>USA</v>
          </cell>
          <cell r="N60" t="str">
            <v>United States</v>
          </cell>
          <cell r="O60" t="str">
            <v>NAmerica</v>
          </cell>
          <cell r="P60" t="str">
            <v>USD</v>
          </cell>
          <cell r="Q60" t="str">
            <v>OECD</v>
          </cell>
          <cell r="R60">
            <v>34</v>
          </cell>
          <cell r="S60" t="str">
            <v>US</v>
          </cell>
          <cell r="T60" t="str">
            <v>..</v>
          </cell>
        </row>
        <row r="61">
          <cell r="M61" t="str">
            <v>ZAF</v>
          </cell>
          <cell r="N61" t="str">
            <v>South Africa</v>
          </cell>
          <cell r="O61" t="str">
            <v>Africa</v>
          </cell>
          <cell r="P61" t="str">
            <v>ZAR</v>
          </cell>
          <cell r="Q61" t="str">
            <v>NOMC</v>
          </cell>
          <cell r="R61">
            <v>40</v>
          </cell>
          <cell r="S61" t="str">
            <v>ZA</v>
          </cell>
          <cell r="T61"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drawing" Target="../drawings/drawing1.xml"/><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2.xml.rels><?xml version="1.0" encoding="UTF-8" standalone="yes"?>
<Relationships xmlns="http://schemas.openxmlformats.org/package/2006/relationships"><Relationship Id="rId8" Type="http://schemas.openxmlformats.org/officeDocument/2006/relationships/customProperty" Target="../customProperty20.bin"/><Relationship Id="rId13" Type="http://schemas.openxmlformats.org/officeDocument/2006/relationships/customProperty" Target="../customProperty25.bin"/><Relationship Id="rId3" Type="http://schemas.openxmlformats.org/officeDocument/2006/relationships/customProperty" Target="../customProperty15.bin"/><Relationship Id="rId7" Type="http://schemas.openxmlformats.org/officeDocument/2006/relationships/customProperty" Target="../customProperty19.bin"/><Relationship Id="rId12" Type="http://schemas.openxmlformats.org/officeDocument/2006/relationships/customProperty" Target="../customProperty24.bin"/><Relationship Id="rId2" Type="http://schemas.openxmlformats.org/officeDocument/2006/relationships/customProperty" Target="../customProperty14.bin"/><Relationship Id="rId1" Type="http://schemas.openxmlformats.org/officeDocument/2006/relationships/printerSettings" Target="../printerSettings/printerSettings2.bin"/><Relationship Id="rId6" Type="http://schemas.openxmlformats.org/officeDocument/2006/relationships/customProperty" Target="../customProperty18.bin"/><Relationship Id="rId11" Type="http://schemas.openxmlformats.org/officeDocument/2006/relationships/customProperty" Target="../customProperty23.bin"/><Relationship Id="rId5" Type="http://schemas.openxmlformats.org/officeDocument/2006/relationships/customProperty" Target="../customProperty17.bin"/><Relationship Id="rId15" Type="http://schemas.openxmlformats.org/officeDocument/2006/relationships/drawing" Target="../drawings/drawing2.xml"/><Relationship Id="rId10" Type="http://schemas.openxmlformats.org/officeDocument/2006/relationships/customProperty" Target="../customProperty22.bin"/><Relationship Id="rId4" Type="http://schemas.openxmlformats.org/officeDocument/2006/relationships/customProperty" Target="../customProperty16.bin"/><Relationship Id="rId9" Type="http://schemas.openxmlformats.org/officeDocument/2006/relationships/customProperty" Target="../customProperty21.bin"/><Relationship Id="rId14" Type="http://schemas.openxmlformats.org/officeDocument/2006/relationships/customProperty" Target="../customProperty26.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3.bin"/><Relationship Id="rId1" Type="http://schemas.openxmlformats.org/officeDocument/2006/relationships/hyperlink" Target="disclaimer:%20http://oe.cd/disclaimer"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4.bin"/><Relationship Id="rId1" Type="http://schemas.openxmlformats.org/officeDocument/2006/relationships/hyperlink" Target="disclaimer:%20http://oe.cd/disclaimer"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ustomProperty" Target="../customProperty33.bin"/><Relationship Id="rId13" Type="http://schemas.openxmlformats.org/officeDocument/2006/relationships/customProperty" Target="../customProperty38.bin"/><Relationship Id="rId3" Type="http://schemas.openxmlformats.org/officeDocument/2006/relationships/customProperty" Target="../customProperty28.bin"/><Relationship Id="rId7" Type="http://schemas.openxmlformats.org/officeDocument/2006/relationships/customProperty" Target="../customProperty32.bin"/><Relationship Id="rId12" Type="http://schemas.openxmlformats.org/officeDocument/2006/relationships/customProperty" Target="../customProperty37.bin"/><Relationship Id="rId2" Type="http://schemas.openxmlformats.org/officeDocument/2006/relationships/customProperty" Target="../customProperty27.bin"/><Relationship Id="rId1" Type="http://schemas.openxmlformats.org/officeDocument/2006/relationships/printerSettings" Target="../printerSettings/printerSettings6.bin"/><Relationship Id="rId6" Type="http://schemas.openxmlformats.org/officeDocument/2006/relationships/customProperty" Target="../customProperty31.bin"/><Relationship Id="rId11" Type="http://schemas.openxmlformats.org/officeDocument/2006/relationships/customProperty" Target="../customProperty36.bin"/><Relationship Id="rId5" Type="http://schemas.openxmlformats.org/officeDocument/2006/relationships/customProperty" Target="../customProperty30.bin"/><Relationship Id="rId15" Type="http://schemas.openxmlformats.org/officeDocument/2006/relationships/drawing" Target="../drawings/drawing12.xml"/><Relationship Id="rId10" Type="http://schemas.openxmlformats.org/officeDocument/2006/relationships/customProperty" Target="../customProperty35.bin"/><Relationship Id="rId4" Type="http://schemas.openxmlformats.org/officeDocument/2006/relationships/customProperty" Target="../customProperty29.bin"/><Relationship Id="rId9" Type="http://schemas.openxmlformats.org/officeDocument/2006/relationships/customProperty" Target="../customProperty34.bin"/><Relationship Id="rId14" Type="http://schemas.openxmlformats.org/officeDocument/2006/relationships/customProperty" Target="../customProperty39.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FD1134-06F1-42FD-9964-5BE0B626740B}">
  <dimension ref="A1:EI30"/>
  <sheetViews>
    <sheetView tabSelected="1" zoomScale="70" zoomScaleNormal="70" workbookViewId="0">
      <selection activeCell="N3" sqref="N3"/>
    </sheetView>
  </sheetViews>
  <sheetFormatPr defaultRowHeight="15" x14ac:dyDescent="0.25"/>
  <cols>
    <col min="1" max="9" width="8.7109375" style="5"/>
    <col min="10" max="10" width="11.5703125" style="5" customWidth="1"/>
    <col min="11" max="11" width="8.7109375" style="5"/>
    <col min="12" max="12" width="8.7109375" style="5" customWidth="1"/>
    <col min="13" max="13" width="13.140625" style="5" customWidth="1"/>
    <col min="14" max="14" width="40.5703125" style="5" customWidth="1"/>
    <col min="15" max="139" width="8.7109375" style="5"/>
  </cols>
  <sheetData>
    <row r="1" spans="1:14" ht="20.100000000000001" customHeight="1" x14ac:dyDescent="0.3">
      <c r="A1" s="80" t="s">
        <v>96</v>
      </c>
      <c r="B1" s="80"/>
      <c r="C1" s="80"/>
      <c r="D1" s="80"/>
      <c r="E1" s="80"/>
      <c r="F1" s="80"/>
      <c r="G1" s="80"/>
      <c r="H1" s="80"/>
      <c r="I1" s="80"/>
      <c r="J1" s="14"/>
      <c r="M1" s="10"/>
      <c r="N1" s="77" t="s">
        <v>64</v>
      </c>
    </row>
    <row r="2" spans="1:14" ht="14.45" customHeight="1" x14ac:dyDescent="0.3">
      <c r="A2" s="80"/>
      <c r="B2" s="80"/>
      <c r="C2" s="80"/>
      <c r="D2" s="80"/>
      <c r="E2" s="80"/>
      <c r="F2" s="80"/>
      <c r="G2" s="80"/>
      <c r="H2" s="80"/>
      <c r="I2" s="80"/>
      <c r="J2" s="14"/>
      <c r="M2" s="11"/>
      <c r="N2" s="78"/>
    </row>
    <row r="3" spans="1:14" ht="13.5" customHeight="1" x14ac:dyDescent="0.3">
      <c r="A3" s="79" t="s">
        <v>104</v>
      </c>
      <c r="B3" s="79"/>
      <c r="C3" s="79"/>
      <c r="D3" s="79"/>
      <c r="E3" s="79"/>
      <c r="F3" s="79"/>
      <c r="G3" s="79"/>
      <c r="H3" s="79"/>
      <c r="I3" s="79"/>
      <c r="J3" s="12"/>
      <c r="M3" s="9" t="s">
        <v>37</v>
      </c>
      <c r="N3" s="19">
        <v>0.729120314121246</v>
      </c>
    </row>
    <row r="4" spans="1:14" ht="16.5" x14ac:dyDescent="0.3">
      <c r="A4" s="79"/>
      <c r="B4" s="79"/>
      <c r="C4" s="79"/>
      <c r="D4" s="79"/>
      <c r="E4" s="79"/>
      <c r="F4" s="79"/>
      <c r="G4" s="79"/>
      <c r="H4" s="79"/>
      <c r="I4" s="79"/>
      <c r="J4" s="12"/>
      <c r="M4" s="8" t="s">
        <v>38</v>
      </c>
      <c r="N4" s="20">
        <v>0.71802502870559692</v>
      </c>
    </row>
    <row r="5" spans="1:14" ht="16.5" x14ac:dyDescent="0.3">
      <c r="A5" s="79"/>
      <c r="B5" s="79"/>
      <c r="C5" s="79"/>
      <c r="D5" s="79"/>
      <c r="E5" s="79"/>
      <c r="F5" s="79"/>
      <c r="G5" s="79"/>
      <c r="H5" s="79"/>
      <c r="I5" s="79"/>
      <c r="M5" s="9" t="s">
        <v>39</v>
      </c>
      <c r="N5" s="19">
        <v>0.69402444362640381</v>
      </c>
    </row>
    <row r="6" spans="1:14" ht="16.5" x14ac:dyDescent="0.3">
      <c r="A6" s="7"/>
      <c r="B6" s="7"/>
      <c r="C6" s="7"/>
      <c r="D6" s="7"/>
      <c r="E6" s="7"/>
      <c r="F6" s="7"/>
      <c r="G6" s="7"/>
      <c r="H6" s="7"/>
      <c r="I6" s="7"/>
      <c r="M6" s="8" t="s">
        <v>40</v>
      </c>
      <c r="N6" s="20">
        <v>0.68013757467269897</v>
      </c>
    </row>
    <row r="7" spans="1:14" ht="16.5" x14ac:dyDescent="0.3">
      <c r="A7" s="7"/>
      <c r="B7" s="7"/>
      <c r="C7" s="7"/>
      <c r="D7" s="7"/>
      <c r="E7" s="7"/>
      <c r="F7" s="7"/>
      <c r="G7" s="7"/>
      <c r="H7" s="7"/>
      <c r="I7" s="7"/>
      <c r="M7" s="9" t="s">
        <v>63</v>
      </c>
      <c r="N7" s="19">
        <v>0.64463460445404053</v>
      </c>
    </row>
    <row r="8" spans="1:14" ht="16.5" x14ac:dyDescent="0.3">
      <c r="A8" s="7"/>
      <c r="B8" s="7"/>
      <c r="C8" s="7"/>
      <c r="D8" s="7"/>
      <c r="E8" s="7"/>
      <c r="F8" s="7"/>
      <c r="G8" s="7"/>
      <c r="H8" s="7"/>
      <c r="I8" s="7"/>
      <c r="M8" s="8" t="s">
        <v>41</v>
      </c>
      <c r="N8" s="20">
        <v>0.60688537359237671</v>
      </c>
    </row>
    <row r="9" spans="1:14" ht="16.5" x14ac:dyDescent="0.3">
      <c r="A9" s="7"/>
      <c r="B9" s="7"/>
      <c r="C9" s="7"/>
      <c r="D9" s="7"/>
      <c r="E9" s="7"/>
      <c r="F9" s="7"/>
      <c r="G9" s="7"/>
      <c r="H9" s="7"/>
      <c r="I9" s="7"/>
      <c r="M9" s="9" t="s">
        <v>42</v>
      </c>
      <c r="N9" s="19">
        <v>0.56159889698028564</v>
      </c>
    </row>
    <row r="10" spans="1:14" ht="16.5" x14ac:dyDescent="0.3">
      <c r="A10" s="7"/>
      <c r="B10" s="7"/>
      <c r="C10" s="7"/>
      <c r="D10" s="7"/>
      <c r="E10" s="7"/>
      <c r="F10" s="7"/>
      <c r="G10" s="7"/>
      <c r="H10" s="7"/>
      <c r="I10" s="7"/>
      <c r="M10" s="8" t="s">
        <v>43</v>
      </c>
      <c r="N10" s="20">
        <v>0.50624018907546997</v>
      </c>
    </row>
    <row r="11" spans="1:14" ht="16.5" x14ac:dyDescent="0.3">
      <c r="A11" s="7"/>
      <c r="B11" s="7"/>
      <c r="C11" s="7"/>
      <c r="D11" s="7"/>
      <c r="E11" s="7"/>
      <c r="F11" s="7"/>
      <c r="G11" s="7"/>
      <c r="H11" s="7"/>
      <c r="I11" s="7"/>
      <c r="M11" s="9" t="s">
        <v>44</v>
      </c>
      <c r="N11" s="19">
        <v>0.49665319919586182</v>
      </c>
    </row>
    <row r="12" spans="1:14" ht="16.5" x14ac:dyDescent="0.3">
      <c r="A12" s="7"/>
      <c r="B12" s="7"/>
      <c r="C12" s="7"/>
      <c r="D12" s="7"/>
      <c r="E12" s="7"/>
      <c r="F12" s="7"/>
      <c r="G12" s="7"/>
      <c r="H12" s="7"/>
      <c r="I12" s="7"/>
      <c r="M12" s="8" t="s">
        <v>45</v>
      </c>
      <c r="N12" s="20">
        <v>0.49182677268981934</v>
      </c>
    </row>
    <row r="13" spans="1:14" ht="16.5" x14ac:dyDescent="0.3">
      <c r="A13" s="7"/>
      <c r="B13" s="7"/>
      <c r="C13" s="7"/>
      <c r="D13" s="7"/>
      <c r="E13" s="7"/>
      <c r="F13" s="7"/>
      <c r="G13" s="7"/>
      <c r="H13" s="7"/>
      <c r="I13" s="7"/>
      <c r="M13" s="15" t="s">
        <v>66</v>
      </c>
      <c r="N13" s="31">
        <f ca="1">AVERAGE(N3:N15,N16:N30)</f>
        <v>0.4825992838100151</v>
      </c>
    </row>
    <row r="14" spans="1:14" ht="16.5" x14ac:dyDescent="0.3">
      <c r="A14" s="7"/>
      <c r="B14" s="7"/>
      <c r="C14" s="7"/>
      <c r="D14" s="7"/>
      <c r="E14" s="7"/>
      <c r="F14" s="7"/>
      <c r="G14" s="7"/>
      <c r="H14" s="7"/>
      <c r="I14" s="7"/>
      <c r="M14" s="8" t="s">
        <v>46</v>
      </c>
      <c r="N14" s="20">
        <v>0.47925582528114319</v>
      </c>
    </row>
    <row r="15" spans="1:14" ht="16.5" x14ac:dyDescent="0.3">
      <c r="A15" s="7"/>
      <c r="B15" s="7"/>
      <c r="C15" s="7"/>
      <c r="D15" s="7"/>
      <c r="E15" s="7"/>
      <c r="F15" s="7"/>
      <c r="G15" s="7"/>
      <c r="H15" s="7"/>
      <c r="I15" s="7"/>
      <c r="M15" s="9" t="s">
        <v>47</v>
      </c>
      <c r="N15" s="19">
        <v>0.47564873099327087</v>
      </c>
    </row>
    <row r="16" spans="1:14" ht="16.5" x14ac:dyDescent="0.3">
      <c r="A16" s="7"/>
      <c r="B16" s="7"/>
      <c r="C16" s="7"/>
      <c r="D16" s="7"/>
      <c r="E16" s="7"/>
      <c r="F16" s="7"/>
      <c r="G16" s="7"/>
      <c r="H16" s="7"/>
      <c r="I16" s="7"/>
      <c r="M16" s="8" t="s">
        <v>48</v>
      </c>
      <c r="N16" s="20">
        <v>0.45426672697067261</v>
      </c>
    </row>
    <row r="17" spans="1:14" ht="16.5" x14ac:dyDescent="0.3">
      <c r="A17" s="7"/>
      <c r="B17" s="7"/>
      <c r="C17" s="7"/>
      <c r="D17" s="7"/>
      <c r="E17" s="7"/>
      <c r="F17" s="7"/>
      <c r="G17" s="7"/>
      <c r="H17" s="7"/>
      <c r="I17" s="7"/>
      <c r="M17" s="9" t="s">
        <v>49</v>
      </c>
      <c r="N17" s="19">
        <v>0.45388850569725037</v>
      </c>
    </row>
    <row r="18" spans="1:14" ht="16.5" x14ac:dyDescent="0.3">
      <c r="A18" s="7"/>
      <c r="B18" s="7"/>
      <c r="C18" s="7"/>
      <c r="D18" s="7"/>
      <c r="E18" s="7"/>
      <c r="F18" s="7"/>
      <c r="G18" s="7"/>
      <c r="H18" s="7"/>
      <c r="I18" s="7"/>
      <c r="M18" s="8" t="s">
        <v>50</v>
      </c>
      <c r="N18" s="20">
        <v>0.44566303491592407</v>
      </c>
    </row>
    <row r="19" spans="1:14" ht="16.5" x14ac:dyDescent="0.3">
      <c r="B19" s="7"/>
      <c r="C19" s="7"/>
      <c r="D19" s="7"/>
      <c r="E19" s="7"/>
      <c r="F19" s="7"/>
      <c r="G19" s="7"/>
      <c r="H19" s="7"/>
      <c r="I19" s="7"/>
      <c r="M19" s="9" t="s">
        <v>51</v>
      </c>
      <c r="N19" s="19">
        <v>0.42782619595527649</v>
      </c>
    </row>
    <row r="20" spans="1:14" ht="16.5" x14ac:dyDescent="0.3">
      <c r="B20" s="7"/>
      <c r="C20" s="7"/>
      <c r="D20" s="7"/>
      <c r="E20" s="7"/>
      <c r="F20" s="7"/>
      <c r="G20" s="7"/>
      <c r="H20" s="7"/>
      <c r="I20" s="7"/>
      <c r="M20" s="8" t="s">
        <v>52</v>
      </c>
      <c r="N20" s="20">
        <v>0.42579531669616699</v>
      </c>
    </row>
    <row r="21" spans="1:14" ht="14.45" customHeight="1" x14ac:dyDescent="0.3">
      <c r="A21" s="76" t="s">
        <v>67</v>
      </c>
      <c r="B21" s="76"/>
      <c r="C21" s="76"/>
      <c r="D21" s="76"/>
      <c r="E21" s="76"/>
      <c r="F21" s="76"/>
      <c r="G21" s="76"/>
      <c r="H21" s="76"/>
      <c r="I21" s="76"/>
      <c r="M21" s="9" t="s">
        <v>53</v>
      </c>
      <c r="N21" s="19">
        <v>0.4127335250377655</v>
      </c>
    </row>
    <row r="22" spans="1:14" ht="16.5" x14ac:dyDescent="0.3">
      <c r="A22" s="76"/>
      <c r="B22" s="76"/>
      <c r="C22" s="76"/>
      <c r="D22" s="76"/>
      <c r="E22" s="76"/>
      <c r="F22" s="76"/>
      <c r="G22" s="76"/>
      <c r="H22" s="76"/>
      <c r="I22" s="76"/>
      <c r="M22" s="8" t="s">
        <v>54</v>
      </c>
      <c r="N22" s="20">
        <v>0.39696353673934937</v>
      </c>
    </row>
    <row r="23" spans="1:14" ht="16.5" x14ac:dyDescent="0.3">
      <c r="A23" s="16" t="s">
        <v>65</v>
      </c>
      <c r="B23" s="16"/>
      <c r="C23" s="16"/>
      <c r="D23" s="16"/>
      <c r="E23" s="16"/>
      <c r="F23" s="16"/>
      <c r="G23" s="16"/>
      <c r="H23" s="16"/>
      <c r="I23" s="16"/>
      <c r="M23" s="9" t="s">
        <v>55</v>
      </c>
      <c r="N23" s="19">
        <v>0.39115709066390991</v>
      </c>
    </row>
    <row r="24" spans="1:14" ht="14.45" customHeight="1" x14ac:dyDescent="0.3">
      <c r="M24" s="8" t="s">
        <v>56</v>
      </c>
      <c r="N24" s="20">
        <v>0.38494059443473816</v>
      </c>
    </row>
    <row r="25" spans="1:14" ht="16.5" x14ac:dyDescent="0.3">
      <c r="A25" s="75" t="s">
        <v>109</v>
      </c>
      <c r="B25" s="75"/>
      <c r="C25" s="75"/>
      <c r="D25" s="75"/>
      <c r="E25" s="75"/>
      <c r="F25" s="75"/>
      <c r="G25" s="75"/>
      <c r="H25" s="75"/>
      <c r="I25" s="75"/>
      <c r="J25" s="75"/>
      <c r="M25" s="9" t="s">
        <v>57</v>
      </c>
      <c r="N25" s="19">
        <v>0.37099859118461609</v>
      </c>
    </row>
    <row r="26" spans="1:14" ht="16.5" x14ac:dyDescent="0.3">
      <c r="A26" s="75"/>
      <c r="B26" s="75"/>
      <c r="C26" s="75"/>
      <c r="D26" s="75"/>
      <c r="E26" s="75"/>
      <c r="F26" s="75"/>
      <c r="G26" s="75"/>
      <c r="H26" s="75"/>
      <c r="I26" s="75"/>
      <c r="J26" s="75"/>
      <c r="M26" s="8" t="s">
        <v>58</v>
      </c>
      <c r="N26" s="20">
        <v>0.3708668053150177</v>
      </c>
    </row>
    <row r="27" spans="1:14" ht="16.5" x14ac:dyDescent="0.3">
      <c r="M27" s="9" t="s">
        <v>59</v>
      </c>
      <c r="N27" s="19">
        <v>0.36485204100608826</v>
      </c>
    </row>
    <row r="28" spans="1:14" ht="16.5" x14ac:dyDescent="0.3">
      <c r="M28" s="8" t="s">
        <v>60</v>
      </c>
      <c r="N28" s="20">
        <v>0.35232332348823547</v>
      </c>
    </row>
    <row r="29" spans="1:14" ht="16.5" x14ac:dyDescent="0.3">
      <c r="M29" s="9" t="s">
        <v>61</v>
      </c>
      <c r="N29" s="19">
        <v>0.35168945789337158</v>
      </c>
    </row>
    <row r="30" spans="1:14" ht="16.5" x14ac:dyDescent="0.3">
      <c r="M30" s="11" t="s">
        <v>62</v>
      </c>
      <c r="N30" s="21">
        <v>0.34216496348381042</v>
      </c>
    </row>
  </sheetData>
  <mergeCells count="5">
    <mergeCell ref="A25:J26"/>
    <mergeCell ref="A21:I22"/>
    <mergeCell ref="N1:N2"/>
    <mergeCell ref="A3:I5"/>
    <mergeCell ref="A1:I2"/>
  </mergeCells>
  <pageMargins left="0.7" right="0.7" top="0.75" bottom="0.75" header="0.3" footer="0.3"/>
  <pageSetup paperSize="9" orientation="portrait" r:id="rId1"/>
  <headerFooter>
    <oddFooter>&amp;C_x000D_&amp;1#&amp;"Calibri"&amp;10&amp;K0000FF Restricted Use - À usage restreint</oddFooter>
  </headerFooter>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B45326-4431-403E-8135-3109B7675141}">
  <dimension ref="A1:EI68"/>
  <sheetViews>
    <sheetView zoomScale="70" zoomScaleNormal="70" workbookViewId="0">
      <selection activeCell="A66" sqref="A66:I67"/>
    </sheetView>
  </sheetViews>
  <sheetFormatPr defaultColWidth="8.7109375" defaultRowHeight="16.5" x14ac:dyDescent="0.3"/>
  <cols>
    <col min="1" max="8" width="8.7109375" style="6"/>
    <col min="9" max="9" width="13.140625" style="6" customWidth="1"/>
    <col min="10" max="10" width="11.5703125" style="6" customWidth="1"/>
    <col min="11" max="12" width="8.7109375" style="6"/>
    <col min="13" max="13" width="13.140625" style="6" customWidth="1"/>
    <col min="14" max="14" width="18.5703125" style="6" customWidth="1"/>
    <col min="15" max="15" width="13.5703125" style="6" customWidth="1"/>
    <col min="16" max="16" width="8.7109375" style="6"/>
    <col min="17" max="17" width="13.140625" style="6" customWidth="1"/>
    <col min="18" max="18" width="18.5703125" style="6" customWidth="1"/>
    <col min="19" max="19" width="13.5703125" style="6" customWidth="1"/>
    <col min="20" max="20" width="8.7109375" style="6"/>
    <col min="21" max="21" width="13.140625" style="6" customWidth="1"/>
    <col min="22" max="22" width="18.5703125" style="6" customWidth="1"/>
    <col min="23" max="24" width="13.5703125" style="6" customWidth="1"/>
    <col min="25" max="26" width="8.7109375" style="6"/>
    <col min="27" max="27" width="18.5703125" style="6" customWidth="1"/>
    <col min="28" max="28" width="13.5703125" style="6" customWidth="1"/>
    <col min="29" max="139" width="8.7109375" style="6"/>
    <col min="140" max="16384" width="8.7109375" style="22"/>
  </cols>
  <sheetData>
    <row r="1" spans="1:139" ht="44.1" customHeight="1" x14ac:dyDescent="0.3">
      <c r="A1" s="80" t="s">
        <v>112</v>
      </c>
      <c r="B1" s="80"/>
      <c r="C1" s="80"/>
      <c r="D1" s="80"/>
      <c r="E1" s="80"/>
      <c r="F1" s="80"/>
      <c r="G1" s="80"/>
      <c r="H1" s="80"/>
      <c r="I1" s="80"/>
      <c r="J1" s="14"/>
      <c r="M1" s="10"/>
      <c r="N1" s="77" t="s">
        <v>98</v>
      </c>
      <c r="O1" s="77"/>
      <c r="Q1" s="10"/>
      <c r="R1" s="77" t="s">
        <v>98</v>
      </c>
      <c r="S1" s="77"/>
      <c r="U1" s="10"/>
      <c r="V1" s="77" t="s">
        <v>98</v>
      </c>
      <c r="W1" s="77"/>
      <c r="X1" s="77"/>
      <c r="Z1" s="10"/>
      <c r="AA1" s="77" t="s">
        <v>98</v>
      </c>
      <c r="AB1" s="77"/>
    </row>
    <row r="2" spans="1:139" ht="14.45" customHeight="1" x14ac:dyDescent="0.3">
      <c r="A2" s="79" t="s">
        <v>105</v>
      </c>
      <c r="B2" s="79"/>
      <c r="C2" s="79"/>
      <c r="D2" s="79"/>
      <c r="E2" s="79"/>
      <c r="F2" s="79"/>
      <c r="G2" s="79"/>
      <c r="H2" s="79"/>
      <c r="I2" s="79"/>
      <c r="J2" s="14"/>
      <c r="M2" s="17"/>
      <c r="N2" s="77"/>
      <c r="O2" s="77"/>
      <c r="Q2" s="17"/>
      <c r="R2" s="77"/>
      <c r="S2" s="77"/>
      <c r="U2" s="17"/>
      <c r="V2" s="77"/>
      <c r="W2" s="77"/>
      <c r="X2" s="77"/>
      <c r="Z2" s="17"/>
      <c r="AA2" s="77"/>
      <c r="AB2" s="77"/>
    </row>
    <row r="3" spans="1:139" ht="14.45" customHeight="1" x14ac:dyDescent="0.3">
      <c r="A3" s="79"/>
      <c r="B3" s="79"/>
      <c r="C3" s="79"/>
      <c r="D3" s="79"/>
      <c r="E3" s="79"/>
      <c r="F3" s="79"/>
      <c r="G3" s="79"/>
      <c r="H3" s="79"/>
      <c r="I3" s="79"/>
      <c r="J3" s="12"/>
      <c r="M3" s="11"/>
      <c r="N3" s="23" t="s">
        <v>69</v>
      </c>
      <c r="O3" s="18" t="s">
        <v>68</v>
      </c>
      <c r="Q3" s="11"/>
      <c r="R3" s="23" t="s">
        <v>70</v>
      </c>
      <c r="S3" s="18" t="s">
        <v>71</v>
      </c>
      <c r="U3" s="11"/>
      <c r="V3" s="23" t="s">
        <v>72</v>
      </c>
      <c r="W3" s="18" t="s">
        <v>73</v>
      </c>
      <c r="X3" s="18" t="s">
        <v>74</v>
      </c>
      <c r="Z3" s="11"/>
      <c r="AA3" s="23" t="s">
        <v>76</v>
      </c>
      <c r="AB3" s="18" t="s">
        <v>75</v>
      </c>
    </row>
    <row r="4" spans="1:139" ht="13.5" customHeight="1" x14ac:dyDescent="0.3">
      <c r="A4" s="79"/>
      <c r="B4" s="79"/>
      <c r="C4" s="79"/>
      <c r="D4" s="79"/>
      <c r="E4" s="79"/>
      <c r="F4" s="79"/>
      <c r="G4" s="79"/>
      <c r="H4" s="79"/>
      <c r="I4" s="79"/>
      <c r="J4" s="12"/>
      <c r="L4" s="61"/>
      <c r="M4" s="9" t="s">
        <v>38</v>
      </c>
      <c r="N4" s="19">
        <v>0.79739856719970703</v>
      </c>
      <c r="O4" s="19">
        <v>0.64122617244720459</v>
      </c>
      <c r="P4" s="62"/>
      <c r="Q4" s="9" t="s">
        <v>38</v>
      </c>
      <c r="R4" s="19">
        <v>0.87558984756469727</v>
      </c>
      <c r="S4" s="19">
        <v>0.64910614490509033</v>
      </c>
      <c r="T4" s="61"/>
      <c r="U4" s="9" t="s">
        <v>38</v>
      </c>
      <c r="V4" s="19">
        <v>0.84332621097564697</v>
      </c>
      <c r="W4" s="19">
        <v>0.6832810640335083</v>
      </c>
      <c r="X4" s="19">
        <v>0.61450135707855225</v>
      </c>
      <c r="Y4" s="61"/>
      <c r="Z4" s="9" t="s">
        <v>38</v>
      </c>
      <c r="AA4" s="19">
        <v>0.88880693912506104</v>
      </c>
      <c r="AB4" s="19">
        <v>0.69594341516494751</v>
      </c>
    </row>
    <row r="5" spans="1:139" ht="15" customHeight="1" x14ac:dyDescent="0.3">
      <c r="A5" s="13"/>
      <c r="B5" s="13"/>
      <c r="C5" s="13"/>
      <c r="D5" s="13"/>
      <c r="E5" s="13"/>
      <c r="F5" s="13"/>
      <c r="G5" s="13"/>
      <c r="H5" s="13"/>
      <c r="I5" s="13"/>
      <c r="L5" s="61"/>
      <c r="M5" s="8" t="s">
        <v>37</v>
      </c>
      <c r="N5" s="20">
        <v>0.74986737966537476</v>
      </c>
      <c r="O5" s="20">
        <v>0.71031332015991211</v>
      </c>
      <c r="P5" s="62"/>
      <c r="Q5" s="8" t="s">
        <v>37</v>
      </c>
      <c r="R5" s="20">
        <v>0.8408505916595459</v>
      </c>
      <c r="S5" s="20">
        <v>0.63856863975524902</v>
      </c>
      <c r="T5" s="61"/>
      <c r="U5" s="8" t="s">
        <v>37</v>
      </c>
      <c r="V5" s="20">
        <v>0.79187190532684326</v>
      </c>
      <c r="W5" s="20">
        <v>0.82929688692092896</v>
      </c>
      <c r="X5" s="20">
        <v>0.60542500019073486</v>
      </c>
      <c r="Y5" s="61"/>
      <c r="Z5" s="8" t="s">
        <v>37</v>
      </c>
      <c r="AA5" s="20">
        <v>0.7853197455406189</v>
      </c>
      <c r="AB5" s="20">
        <v>0.71917265653610229</v>
      </c>
    </row>
    <row r="6" spans="1:139" s="26" customFormat="1" x14ac:dyDescent="0.3">
      <c r="A6" s="81" t="s">
        <v>113</v>
      </c>
      <c r="B6" s="81"/>
      <c r="C6" s="81"/>
      <c r="D6" s="81"/>
      <c r="E6" s="81"/>
      <c r="F6" s="81"/>
      <c r="G6" s="81"/>
      <c r="H6" s="81"/>
      <c r="I6" s="81"/>
      <c r="J6" s="7"/>
      <c r="K6" s="7"/>
      <c r="L6" s="61"/>
      <c r="M6" s="24" t="s">
        <v>63</v>
      </c>
      <c r="N6" s="25">
        <v>0.73011767864227295</v>
      </c>
      <c r="O6" s="25">
        <v>0.55421483516693115</v>
      </c>
      <c r="P6" s="62"/>
      <c r="Q6" s="24" t="s">
        <v>39</v>
      </c>
      <c r="R6" s="25">
        <v>0.79071605205535889</v>
      </c>
      <c r="S6" s="25">
        <v>0.63118076324462891</v>
      </c>
      <c r="T6" s="61"/>
      <c r="U6" s="9" t="s">
        <v>39</v>
      </c>
      <c r="V6" s="19">
        <v>0.77308434247970581</v>
      </c>
      <c r="W6" s="19">
        <v>0.70945990085601807</v>
      </c>
      <c r="X6" s="19">
        <v>0.60758078098297119</v>
      </c>
      <c r="Y6" s="61"/>
      <c r="Z6" s="24" t="s">
        <v>39</v>
      </c>
      <c r="AA6" s="25">
        <v>0.74965006113052368</v>
      </c>
      <c r="AB6" s="25">
        <v>0.68080377578735352</v>
      </c>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row>
    <row r="7" spans="1:139" s="26" customFormat="1" x14ac:dyDescent="0.3">
      <c r="A7" s="7"/>
      <c r="B7" s="7"/>
      <c r="C7" s="7"/>
      <c r="D7" s="7"/>
      <c r="E7" s="7"/>
      <c r="F7" s="7"/>
      <c r="G7" s="7"/>
      <c r="H7" s="7"/>
      <c r="I7" s="7"/>
      <c r="J7" s="7"/>
      <c r="K7" s="7"/>
      <c r="L7" s="61"/>
      <c r="M7" s="27" t="s">
        <v>39</v>
      </c>
      <c r="N7" s="28">
        <v>0.72718054056167603</v>
      </c>
      <c r="O7" s="28">
        <v>0.66050773859024048</v>
      </c>
      <c r="P7" s="62"/>
      <c r="Q7" s="27" t="s">
        <v>63</v>
      </c>
      <c r="R7" s="28">
        <v>0.78263956308364868</v>
      </c>
      <c r="S7" s="28">
        <v>0.57425689697265625</v>
      </c>
      <c r="T7" s="61"/>
      <c r="U7" s="8" t="s">
        <v>40</v>
      </c>
      <c r="V7" s="20">
        <v>0.76973164081573486</v>
      </c>
      <c r="W7" s="20">
        <v>0.6893002986907959</v>
      </c>
      <c r="X7" s="20">
        <v>0.58065193891525269</v>
      </c>
      <c r="Y7" s="61"/>
      <c r="Z7" s="27" t="s">
        <v>40</v>
      </c>
      <c r="AA7" s="28">
        <v>0.74321281909942627</v>
      </c>
      <c r="AB7" s="28">
        <v>0.67140918970108032</v>
      </c>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row>
    <row r="8" spans="1:139" s="26" customFormat="1" x14ac:dyDescent="0.3">
      <c r="A8" s="7"/>
      <c r="B8" s="7"/>
      <c r="C8" s="7"/>
      <c r="D8" s="7"/>
      <c r="E8" s="7"/>
      <c r="F8" s="7"/>
      <c r="G8" s="7"/>
      <c r="H8" s="7"/>
      <c r="I8" s="7"/>
      <c r="J8" s="7"/>
      <c r="K8" s="7"/>
      <c r="L8" s="61"/>
      <c r="M8" s="24" t="s">
        <v>40</v>
      </c>
      <c r="N8" s="25">
        <v>0.71008729934692383</v>
      </c>
      <c r="O8" s="25">
        <v>0.65035641193389893</v>
      </c>
      <c r="P8" s="62"/>
      <c r="Q8" s="24" t="s">
        <v>41</v>
      </c>
      <c r="R8" s="25">
        <v>0.77913814783096313</v>
      </c>
      <c r="S8" s="25">
        <v>0.53154993057250977</v>
      </c>
      <c r="T8" s="61"/>
      <c r="U8" s="9" t="s">
        <v>63</v>
      </c>
      <c r="V8" s="19">
        <v>0.66938233375549316</v>
      </c>
      <c r="W8" s="19">
        <v>0.65234583616256714</v>
      </c>
      <c r="X8" s="19">
        <v>0.58097332715988159</v>
      </c>
      <c r="Y8" s="61"/>
      <c r="Z8" s="24" t="s">
        <v>46</v>
      </c>
      <c r="AA8" s="25">
        <v>0.71744459867477417</v>
      </c>
      <c r="AB8" s="25">
        <v>0.4468587338924408</v>
      </c>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row>
    <row r="9" spans="1:139" s="26" customFormat="1" x14ac:dyDescent="0.3">
      <c r="A9" s="7"/>
      <c r="B9" s="7"/>
      <c r="C9" s="7"/>
      <c r="D9" s="7"/>
      <c r="E9" s="7"/>
      <c r="F9" s="7"/>
      <c r="G9" s="7"/>
      <c r="H9" s="7"/>
      <c r="I9" s="7"/>
      <c r="J9" s="7"/>
      <c r="K9" s="7"/>
      <c r="L9" s="61"/>
      <c r="M9" s="27" t="s">
        <v>41</v>
      </c>
      <c r="N9" s="28">
        <v>0.67661672830581665</v>
      </c>
      <c r="O9" s="28">
        <v>0.53043949604034424</v>
      </c>
      <c r="P9" s="62"/>
      <c r="Q9" s="27" t="s">
        <v>40</v>
      </c>
      <c r="R9" s="28">
        <v>0.7786070704460144</v>
      </c>
      <c r="S9" s="28">
        <v>0.62467533349990845</v>
      </c>
      <c r="T9" s="61"/>
      <c r="U9" s="8" t="s">
        <v>47</v>
      </c>
      <c r="V9" s="20">
        <v>0.66775482892990112</v>
      </c>
      <c r="W9" s="20">
        <v>0.38620361685752869</v>
      </c>
      <c r="X9" s="20">
        <v>0.40947961807250977</v>
      </c>
      <c r="Y9" s="61"/>
      <c r="Z9" s="27" t="s">
        <v>41</v>
      </c>
      <c r="AA9" s="28">
        <v>0.69837027788162231</v>
      </c>
      <c r="AB9" s="28">
        <v>0.59418702125549316</v>
      </c>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row>
    <row r="10" spans="1:139" s="26" customFormat="1" x14ac:dyDescent="0.3">
      <c r="A10" s="7"/>
      <c r="B10" s="7"/>
      <c r="C10" s="7"/>
      <c r="D10" s="7"/>
      <c r="E10" s="7"/>
      <c r="F10" s="7"/>
      <c r="G10" s="7"/>
      <c r="H10" s="7"/>
      <c r="I10" s="7"/>
      <c r="J10" s="7"/>
      <c r="K10" s="7"/>
      <c r="L10" s="61"/>
      <c r="M10" s="24" t="s">
        <v>42</v>
      </c>
      <c r="N10" s="25">
        <v>0.60910439491271973</v>
      </c>
      <c r="O10" s="25">
        <v>0.51248878240585327</v>
      </c>
      <c r="P10" s="62"/>
      <c r="Q10" s="24" t="s">
        <v>62</v>
      </c>
      <c r="R10" s="25">
        <v>0.73539531230926514</v>
      </c>
      <c r="S10" s="25">
        <v>0.15442775189876556</v>
      </c>
      <c r="T10" s="61"/>
      <c r="U10" s="9" t="s">
        <v>41</v>
      </c>
      <c r="V10" s="19">
        <v>0.66469031572341919</v>
      </c>
      <c r="W10" s="19">
        <v>0.58420580625534058</v>
      </c>
      <c r="X10" s="19">
        <v>0.53508740663528442</v>
      </c>
      <c r="Y10" s="61"/>
      <c r="Z10" s="24" t="s">
        <v>62</v>
      </c>
      <c r="AA10" s="25">
        <v>0.6708298921585083</v>
      </c>
      <c r="AB10" s="25">
        <v>0.28712645173072815</v>
      </c>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row>
    <row r="11" spans="1:139" s="26" customFormat="1" x14ac:dyDescent="0.3">
      <c r="A11" s="7"/>
      <c r="B11" s="7"/>
      <c r="C11" s="7"/>
      <c r="D11" s="7"/>
      <c r="E11" s="7"/>
      <c r="F11" s="7"/>
      <c r="G11" s="7"/>
      <c r="H11" s="7"/>
      <c r="I11" s="7"/>
      <c r="J11" s="7"/>
      <c r="K11" s="7"/>
      <c r="L11" s="61"/>
      <c r="M11" s="27" t="s">
        <v>46</v>
      </c>
      <c r="N11" s="28">
        <v>0.54735463857650757</v>
      </c>
      <c r="O11" s="28">
        <v>0.40883371233940125</v>
      </c>
      <c r="P11" s="62"/>
      <c r="Q11" s="27" t="s">
        <v>42</v>
      </c>
      <c r="R11" s="28">
        <v>0.72302788496017456</v>
      </c>
      <c r="S11" s="28">
        <v>0.49286061525344849</v>
      </c>
      <c r="T11" s="61"/>
      <c r="U11" s="8" t="s">
        <v>46</v>
      </c>
      <c r="V11" s="20">
        <v>0.6180071234703064</v>
      </c>
      <c r="W11" s="20">
        <v>0.45256310701370239</v>
      </c>
      <c r="X11" s="20">
        <v>0.36607638001441956</v>
      </c>
      <c r="Y11" s="61"/>
      <c r="Z11" s="27" t="s">
        <v>52</v>
      </c>
      <c r="AA11" s="28">
        <v>0.66633409261703491</v>
      </c>
      <c r="AB11" s="28">
        <v>0.38373702764511108</v>
      </c>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row>
    <row r="12" spans="1:139" s="26" customFormat="1" x14ac:dyDescent="0.3">
      <c r="A12" s="7"/>
      <c r="B12" s="7"/>
      <c r="C12" s="7"/>
      <c r="D12" s="7"/>
      <c r="E12" s="7"/>
      <c r="F12" s="7"/>
      <c r="G12" s="7"/>
      <c r="H12" s="7"/>
      <c r="I12" s="7"/>
      <c r="J12" s="7"/>
      <c r="K12" s="7"/>
      <c r="L12" s="61"/>
      <c r="M12" s="24" t="s">
        <v>43</v>
      </c>
      <c r="N12" s="25">
        <v>0.5241086483001709</v>
      </c>
      <c r="O12" s="25">
        <v>0.48945742845535278</v>
      </c>
      <c r="P12" s="62"/>
      <c r="Q12" s="24" t="s">
        <v>43</v>
      </c>
      <c r="R12" s="25">
        <v>0.70328235626220703</v>
      </c>
      <c r="S12" s="25">
        <v>0.42887958884239197</v>
      </c>
      <c r="T12" s="61"/>
      <c r="U12" s="9" t="s">
        <v>44</v>
      </c>
      <c r="V12" s="19">
        <v>0.6171109676361084</v>
      </c>
      <c r="W12" s="19">
        <v>0.52264899015426636</v>
      </c>
      <c r="X12" s="19">
        <v>0.41382214426994324</v>
      </c>
      <c r="Y12" s="61"/>
      <c r="Z12" s="24" t="s">
        <v>53</v>
      </c>
      <c r="AA12" s="25">
        <v>0.65608996152877808</v>
      </c>
      <c r="AB12" s="25">
        <v>0.37427663803100586</v>
      </c>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row>
    <row r="13" spans="1:139" s="26" customFormat="1" x14ac:dyDescent="0.3">
      <c r="A13" s="7"/>
      <c r="B13" s="7"/>
      <c r="C13" s="7"/>
      <c r="D13" s="7"/>
      <c r="E13" s="7"/>
      <c r="F13" s="7"/>
      <c r="G13" s="7"/>
      <c r="H13" s="7"/>
      <c r="I13" s="7"/>
      <c r="J13" s="7"/>
      <c r="K13" s="7"/>
      <c r="L13" s="61"/>
      <c r="M13" s="27" t="s">
        <v>44</v>
      </c>
      <c r="N13" s="28">
        <v>0.51762950420379639</v>
      </c>
      <c r="O13" s="28">
        <v>0.4756324291229248</v>
      </c>
      <c r="P13" s="62"/>
      <c r="Q13" s="27" t="s">
        <v>45</v>
      </c>
      <c r="R13" s="28">
        <v>0.68695187568664551</v>
      </c>
      <c r="S13" s="28">
        <v>0.42607033252716064</v>
      </c>
      <c r="T13" s="61"/>
      <c r="U13" s="8" t="s">
        <v>49</v>
      </c>
      <c r="V13" s="20">
        <v>0.61463338136672974</v>
      </c>
      <c r="W13" s="20">
        <v>0.3992040753364563</v>
      </c>
      <c r="X13" s="20">
        <v>0.39612069725990295</v>
      </c>
      <c r="Y13" s="61"/>
      <c r="Z13" s="27" t="s">
        <v>42</v>
      </c>
      <c r="AA13" s="28">
        <v>0.6500251293182373</v>
      </c>
      <c r="AB13" s="28">
        <v>0.55125528573989868</v>
      </c>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row>
    <row r="14" spans="1:139" s="26" customFormat="1" x14ac:dyDescent="0.3">
      <c r="A14" s="7"/>
      <c r="B14" s="7"/>
      <c r="C14" s="7"/>
      <c r="D14" s="7"/>
      <c r="E14" s="7"/>
      <c r="F14" s="7"/>
      <c r="G14" s="7"/>
      <c r="H14" s="7"/>
      <c r="I14" s="7"/>
      <c r="J14" s="7"/>
      <c r="K14" s="7"/>
      <c r="L14" s="61"/>
      <c r="M14" s="29" t="s">
        <v>118</v>
      </c>
      <c r="N14" s="30">
        <v>0.52</v>
      </c>
      <c r="O14" s="30">
        <v>0.45</v>
      </c>
      <c r="P14" s="62"/>
      <c r="Q14" s="24" t="s">
        <v>44</v>
      </c>
      <c r="R14" s="25">
        <v>0.68257993459701538</v>
      </c>
      <c r="S14" s="25">
        <v>0.33354619145393372</v>
      </c>
      <c r="T14" s="61"/>
      <c r="U14" s="9" t="s">
        <v>52</v>
      </c>
      <c r="V14" s="19">
        <v>0.60849648714065552</v>
      </c>
      <c r="W14" s="19">
        <v>0.39608648419380188</v>
      </c>
      <c r="X14" s="19">
        <v>0.27422395348548889</v>
      </c>
      <c r="Y14" s="61"/>
      <c r="Z14" s="24" t="s">
        <v>47</v>
      </c>
      <c r="AA14" s="25">
        <v>0.64485025405883789</v>
      </c>
      <c r="AB14" s="25">
        <v>0.45366406440734863</v>
      </c>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row>
    <row r="15" spans="1:139" s="26" customFormat="1" x14ac:dyDescent="0.3">
      <c r="A15" s="7"/>
      <c r="B15" s="7"/>
      <c r="C15" s="7"/>
      <c r="D15" s="7"/>
      <c r="E15" s="7"/>
      <c r="F15" s="7"/>
      <c r="G15" s="7"/>
      <c r="H15" s="7"/>
      <c r="I15" s="7"/>
      <c r="J15" s="7"/>
      <c r="K15" s="7"/>
      <c r="L15" s="61"/>
      <c r="M15" s="27" t="s">
        <v>45</v>
      </c>
      <c r="N15" s="28">
        <v>0.5157659649848938</v>
      </c>
      <c r="O15" s="28">
        <v>0.46543660759925842</v>
      </c>
      <c r="P15" s="62"/>
      <c r="Q15" s="27" t="s">
        <v>47</v>
      </c>
      <c r="R15" s="28">
        <v>0.67166197299957275</v>
      </c>
      <c r="S15" s="28">
        <v>0.40446114540100098</v>
      </c>
      <c r="T15" s="61"/>
      <c r="U15" s="8" t="s">
        <v>42</v>
      </c>
      <c r="V15" s="20">
        <v>0.60280191898345947</v>
      </c>
      <c r="W15" s="20">
        <v>0.56604659557342529</v>
      </c>
      <c r="X15" s="20">
        <v>0.50128680467605591</v>
      </c>
      <c r="Y15" s="61"/>
      <c r="Z15" s="27" t="s">
        <v>49</v>
      </c>
      <c r="AA15" s="28">
        <v>0.64442259073257446</v>
      </c>
      <c r="AB15" s="28">
        <v>0.42820850014686584</v>
      </c>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row>
    <row r="16" spans="1:139" s="26" customFormat="1" x14ac:dyDescent="0.3">
      <c r="A16" s="7"/>
      <c r="B16" s="7"/>
      <c r="C16" s="7"/>
      <c r="D16" s="7"/>
      <c r="E16" s="7"/>
      <c r="F16" s="7"/>
      <c r="G16" s="7"/>
      <c r="H16" s="7"/>
      <c r="I16" s="7"/>
      <c r="J16" s="7"/>
      <c r="K16" s="7"/>
      <c r="L16" s="61"/>
      <c r="M16" s="24" t="s">
        <v>49</v>
      </c>
      <c r="N16" s="25">
        <v>0.51443576812744141</v>
      </c>
      <c r="O16" s="25">
        <v>0.39394828677177429</v>
      </c>
      <c r="P16" s="62"/>
      <c r="Q16" s="24" t="s">
        <v>53</v>
      </c>
      <c r="R16" s="25">
        <v>0.65254658460617065</v>
      </c>
      <c r="S16" s="25">
        <v>0.30585801601409912</v>
      </c>
      <c r="T16" s="61"/>
      <c r="U16" s="15" t="s">
        <v>66</v>
      </c>
      <c r="V16" s="31">
        <v>0.5934186666100113</v>
      </c>
      <c r="W16" s="31">
        <v>0.4690623719383169</v>
      </c>
      <c r="X16" s="31">
        <v>0.39433623629587666</v>
      </c>
      <c r="Y16" s="61"/>
      <c r="Z16" s="24" t="s">
        <v>48</v>
      </c>
      <c r="AA16" s="25">
        <v>0.6394805908203125</v>
      </c>
      <c r="AB16" s="25">
        <v>0.42464530467987061</v>
      </c>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row>
    <row r="17" spans="1:139" s="26" customFormat="1" x14ac:dyDescent="0.3">
      <c r="A17" s="7"/>
      <c r="B17" s="7"/>
      <c r="C17" s="7"/>
      <c r="D17" s="7"/>
      <c r="E17" s="7"/>
      <c r="F17" s="7"/>
      <c r="G17" s="7"/>
      <c r="H17" s="7"/>
      <c r="I17" s="7"/>
      <c r="J17" s="7"/>
      <c r="K17" s="7"/>
      <c r="L17" s="61"/>
      <c r="M17" s="27" t="s">
        <v>47</v>
      </c>
      <c r="N17" s="28">
        <v>0.49388369917869568</v>
      </c>
      <c r="O17" s="28">
        <v>0.45731741189956665</v>
      </c>
      <c r="P17" s="62"/>
      <c r="Q17" s="34" t="s">
        <v>66</v>
      </c>
      <c r="R17" s="35">
        <v>0.64419198367330766</v>
      </c>
      <c r="S17" s="35">
        <v>0.39287742696426531</v>
      </c>
      <c r="T17" s="61"/>
      <c r="U17" s="8" t="s">
        <v>43</v>
      </c>
      <c r="V17" s="20">
        <v>0.59338748455047607</v>
      </c>
      <c r="W17" s="20">
        <v>0.48334565758705139</v>
      </c>
      <c r="X17" s="20">
        <v>0.38980114459991455</v>
      </c>
      <c r="Y17" s="61"/>
      <c r="Z17" s="27" t="s">
        <v>44</v>
      </c>
      <c r="AA17" s="28">
        <v>0.63135379552841187</v>
      </c>
      <c r="AB17" s="28">
        <v>0.46493348479270935</v>
      </c>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row>
    <row r="18" spans="1:139" s="26" customFormat="1" x14ac:dyDescent="0.3">
      <c r="A18" s="7"/>
      <c r="B18" s="7"/>
      <c r="C18" s="7"/>
      <c r="D18" s="7"/>
      <c r="E18" s="7"/>
      <c r="F18" s="7"/>
      <c r="G18" s="7"/>
      <c r="H18" s="7"/>
      <c r="I18" s="7"/>
      <c r="J18" s="7"/>
      <c r="K18" s="7"/>
      <c r="L18" s="61"/>
      <c r="M18" s="24" t="s">
        <v>48</v>
      </c>
      <c r="N18" s="25">
        <v>0.49306324124336243</v>
      </c>
      <c r="O18" s="25">
        <v>0.4149186909198761</v>
      </c>
      <c r="P18" s="62"/>
      <c r="Q18" s="24" t="s">
        <v>52</v>
      </c>
      <c r="R18" s="25">
        <v>0.63919258117675781</v>
      </c>
      <c r="S18" s="25">
        <v>0.32395449280738831</v>
      </c>
      <c r="T18" s="61"/>
      <c r="U18" s="9" t="s">
        <v>45</v>
      </c>
      <c r="V18" s="19">
        <v>0.57724118232727051</v>
      </c>
      <c r="W18" s="19">
        <v>0.51114761829376221</v>
      </c>
      <c r="X18" s="19">
        <v>0.38405594229698181</v>
      </c>
      <c r="Y18" s="61"/>
      <c r="Z18" s="29" t="s">
        <v>66</v>
      </c>
      <c r="AA18" s="30">
        <v>0.60855510720500239</v>
      </c>
      <c r="AB18" s="30">
        <v>0.46312449155030427</v>
      </c>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row>
    <row r="19" spans="1:139" s="26" customFormat="1" x14ac:dyDescent="0.3">
      <c r="A19" s="7"/>
      <c r="B19" s="7"/>
      <c r="C19" s="7"/>
      <c r="D19" s="7"/>
      <c r="E19" s="7"/>
      <c r="F19" s="7"/>
      <c r="G19" s="7"/>
      <c r="H19" s="7"/>
      <c r="I19" s="7"/>
      <c r="J19" s="7"/>
      <c r="K19" s="7"/>
      <c r="L19" s="61"/>
      <c r="M19" s="27" t="s">
        <v>51</v>
      </c>
      <c r="N19" s="28">
        <v>0.46679767966270447</v>
      </c>
      <c r="O19" s="28">
        <v>0.39023339748382568</v>
      </c>
      <c r="P19" s="62"/>
      <c r="Q19" s="27" t="s">
        <v>55</v>
      </c>
      <c r="R19" s="28">
        <v>0.61045247316360474</v>
      </c>
      <c r="S19" s="28">
        <v>0.33502033352851868</v>
      </c>
      <c r="T19" s="61"/>
      <c r="U19" s="8" t="s">
        <v>59</v>
      </c>
      <c r="V19" s="20">
        <v>0.5618215799331665</v>
      </c>
      <c r="W19" s="20">
        <v>0.33643147349357605</v>
      </c>
      <c r="X19" s="20">
        <v>0.27079969644546509</v>
      </c>
      <c r="Y19" s="61"/>
      <c r="Z19" s="27" t="s">
        <v>57</v>
      </c>
      <c r="AA19" s="28">
        <v>0.60820257663726807</v>
      </c>
      <c r="AB19" s="28">
        <v>0.33439800143241882</v>
      </c>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row>
    <row r="20" spans="1:139" s="26" customFormat="1" x14ac:dyDescent="0.3">
      <c r="A20" s="6"/>
      <c r="B20" s="7"/>
      <c r="C20" s="7"/>
      <c r="D20" s="7"/>
      <c r="E20" s="7"/>
      <c r="F20" s="7"/>
      <c r="G20" s="7"/>
      <c r="H20" s="7"/>
      <c r="I20" s="7"/>
      <c r="J20" s="7"/>
      <c r="K20" s="7"/>
      <c r="L20" s="61"/>
      <c r="M20" s="24" t="s">
        <v>54</v>
      </c>
      <c r="N20" s="25">
        <v>0.4531019926071167</v>
      </c>
      <c r="O20" s="25">
        <v>0.34133732318878174</v>
      </c>
      <c r="P20" s="62"/>
      <c r="Q20" s="24" t="s">
        <v>49</v>
      </c>
      <c r="R20" s="25">
        <v>0.59750235080718994</v>
      </c>
      <c r="S20" s="25">
        <v>0.31676971912384033</v>
      </c>
      <c r="T20" s="61"/>
      <c r="U20" s="9" t="s">
        <v>50</v>
      </c>
      <c r="V20" s="19">
        <v>0.55843079090118408</v>
      </c>
      <c r="W20" s="19">
        <v>0.46662947535514832</v>
      </c>
      <c r="X20" s="19">
        <v>0.30060586333274841</v>
      </c>
      <c r="Y20" s="61"/>
      <c r="Z20" s="24" t="s">
        <v>54</v>
      </c>
      <c r="AA20" s="25">
        <v>0.60174721479415894</v>
      </c>
      <c r="AB20" s="25">
        <v>0.36342823505401611</v>
      </c>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row>
    <row r="21" spans="1:139" ht="14.1" customHeight="1" x14ac:dyDescent="0.3">
      <c r="A21" s="6" t="s">
        <v>114</v>
      </c>
      <c r="B21" s="7"/>
      <c r="C21" s="7"/>
      <c r="D21" s="7"/>
      <c r="E21" s="7"/>
      <c r="F21" s="7"/>
      <c r="G21" s="7"/>
      <c r="H21" s="7"/>
      <c r="I21" s="7"/>
      <c r="L21" s="63"/>
      <c r="M21" s="8" t="s">
        <v>50</v>
      </c>
      <c r="N21" s="20">
        <v>0.44070765376091003</v>
      </c>
      <c r="O21" s="20">
        <v>0.44945013523101807</v>
      </c>
      <c r="P21" s="62"/>
      <c r="Q21" s="27" t="s">
        <v>46</v>
      </c>
      <c r="R21" s="28">
        <v>0.59381085634231567</v>
      </c>
      <c r="S21" s="28">
        <v>0.30682319402694702</v>
      </c>
      <c r="T21" s="61"/>
      <c r="U21" s="8" t="s">
        <v>53</v>
      </c>
      <c r="V21" s="20">
        <v>0.54825639724731445</v>
      </c>
      <c r="W21" s="20">
        <v>0.38854196667671204</v>
      </c>
      <c r="X21" s="20">
        <v>0.30533537268638611</v>
      </c>
      <c r="Y21" s="61"/>
      <c r="Z21" s="27" t="s">
        <v>63</v>
      </c>
      <c r="AA21" s="28">
        <v>0.60097402334213257</v>
      </c>
      <c r="AB21" s="28">
        <v>0.65376144647598267</v>
      </c>
    </row>
    <row r="22" spans="1:139" x14ac:dyDescent="0.3">
      <c r="L22" s="61"/>
      <c r="M22" s="9" t="s">
        <v>53</v>
      </c>
      <c r="N22" s="19">
        <v>0.43202567100524902</v>
      </c>
      <c r="O22" s="19">
        <v>0.38857004046440125</v>
      </c>
      <c r="P22" s="62"/>
      <c r="Q22" s="24" t="s">
        <v>48</v>
      </c>
      <c r="R22" s="25">
        <v>0.59343373775482178</v>
      </c>
      <c r="S22" s="25">
        <v>0.35820791125297546</v>
      </c>
      <c r="T22" s="61"/>
      <c r="U22" s="9" t="s">
        <v>57</v>
      </c>
      <c r="V22" s="19">
        <v>0.53954559564590454</v>
      </c>
      <c r="W22" s="19">
        <v>0.31525894999504089</v>
      </c>
      <c r="X22" s="19">
        <v>0.26896068453788757</v>
      </c>
      <c r="Y22" s="61"/>
      <c r="Z22" s="24" t="s">
        <v>43</v>
      </c>
      <c r="AA22" s="25">
        <v>0.58808290958404541</v>
      </c>
      <c r="AB22" s="25">
        <v>0.49525165557861328</v>
      </c>
    </row>
    <row r="23" spans="1:139" x14ac:dyDescent="0.3">
      <c r="L23" s="61"/>
      <c r="M23" s="8" t="s">
        <v>57</v>
      </c>
      <c r="N23" s="20">
        <v>0.43059718608856201</v>
      </c>
      <c r="O23" s="20">
        <v>0.31089690327644348</v>
      </c>
      <c r="P23" s="62"/>
      <c r="Q23" s="27" t="s">
        <v>50</v>
      </c>
      <c r="R23" s="28">
        <v>0.59135270118713379</v>
      </c>
      <c r="S23" s="28">
        <v>0.40483450889587402</v>
      </c>
      <c r="T23" s="61"/>
      <c r="U23" s="8" t="s">
        <v>56</v>
      </c>
      <c r="V23" s="20">
        <v>0.53576606512069702</v>
      </c>
      <c r="W23" s="20">
        <v>0.33342626690864563</v>
      </c>
      <c r="X23" s="20">
        <v>0.24127154052257538</v>
      </c>
      <c r="Y23" s="61"/>
      <c r="Z23" s="27" t="s">
        <v>45</v>
      </c>
      <c r="AA23" s="28">
        <v>0.57742387056350708</v>
      </c>
      <c r="AB23" s="28">
        <v>0.480887770652771</v>
      </c>
    </row>
    <row r="24" spans="1:139" x14ac:dyDescent="0.3">
      <c r="L24" s="61"/>
      <c r="M24" s="9" t="s">
        <v>60</v>
      </c>
      <c r="N24" s="19">
        <v>0.41493904590606689</v>
      </c>
      <c r="O24" s="19">
        <v>0.29434719681739807</v>
      </c>
      <c r="P24" s="62"/>
      <c r="Q24" s="24" t="s">
        <v>57</v>
      </c>
      <c r="R24" s="25">
        <v>0.58297133445739746</v>
      </c>
      <c r="S24" s="25">
        <v>0.28550019860267639</v>
      </c>
      <c r="T24" s="61"/>
      <c r="U24" s="9" t="s">
        <v>48</v>
      </c>
      <c r="V24" s="19">
        <v>0.52262526750564575</v>
      </c>
      <c r="W24" s="19">
        <v>0.48360472917556763</v>
      </c>
      <c r="X24" s="19">
        <v>0.39122092723846436</v>
      </c>
      <c r="Y24" s="61"/>
      <c r="Z24" s="24" t="s">
        <v>59</v>
      </c>
      <c r="AA24" s="25">
        <v>0.50437361001968384</v>
      </c>
      <c r="AB24" s="25">
        <v>0.34154868125915527</v>
      </c>
    </row>
    <row r="25" spans="1:139" x14ac:dyDescent="0.3">
      <c r="L25" s="61"/>
      <c r="M25" s="8" t="s">
        <v>59</v>
      </c>
      <c r="N25" s="20">
        <v>0.41105076670646667</v>
      </c>
      <c r="O25" s="20">
        <v>0.31862831115722656</v>
      </c>
      <c r="P25" s="62"/>
      <c r="Q25" s="27" t="s">
        <v>54</v>
      </c>
      <c r="R25" s="28">
        <v>0.55399376153945923</v>
      </c>
      <c r="S25" s="28">
        <v>0.29472580552101135</v>
      </c>
      <c r="T25" s="61"/>
      <c r="U25" s="8" t="s">
        <v>62</v>
      </c>
      <c r="V25" s="20">
        <v>0.50926876068115234</v>
      </c>
      <c r="W25" s="20">
        <v>0.24415411055088043</v>
      </c>
      <c r="X25" s="20">
        <v>0.3298814594745636</v>
      </c>
      <c r="Y25" s="61"/>
      <c r="Z25" s="27" t="s">
        <v>61</v>
      </c>
      <c r="AA25" s="28">
        <v>0.49843207001686096</v>
      </c>
      <c r="AB25" s="28">
        <v>0.32675743103027344</v>
      </c>
    </row>
    <row r="26" spans="1:139" x14ac:dyDescent="0.3">
      <c r="L26" s="61"/>
      <c r="M26" s="9" t="s">
        <v>55</v>
      </c>
      <c r="N26" s="19">
        <v>0.40667396783828735</v>
      </c>
      <c r="O26" s="19">
        <v>0.37838229537010193</v>
      </c>
      <c r="P26" s="62"/>
      <c r="Q26" s="24" t="s">
        <v>56</v>
      </c>
      <c r="R26" s="25">
        <v>0.54434508085250854</v>
      </c>
      <c r="S26" s="25">
        <v>0.33488243818283081</v>
      </c>
      <c r="T26" s="61"/>
      <c r="U26" s="9" t="s">
        <v>51</v>
      </c>
      <c r="V26" s="19">
        <v>0.50414299964904785</v>
      </c>
      <c r="W26" s="19">
        <v>0.45815059542655945</v>
      </c>
      <c r="X26" s="19">
        <v>0.3451751172542572</v>
      </c>
      <c r="Y26" s="61"/>
      <c r="Z26" s="24" t="s">
        <v>50</v>
      </c>
      <c r="AA26" s="25">
        <v>0.47146680951118469</v>
      </c>
      <c r="AB26" s="25">
        <v>0.44243371486663818</v>
      </c>
    </row>
    <row r="27" spans="1:139" x14ac:dyDescent="0.3">
      <c r="L27" s="61"/>
      <c r="M27" s="8" t="s">
        <v>56</v>
      </c>
      <c r="N27" s="20">
        <v>0.40108668804168701</v>
      </c>
      <c r="O27" s="20">
        <v>0.36848145723342896</v>
      </c>
      <c r="P27" s="62"/>
      <c r="Q27" s="27" t="s">
        <v>59</v>
      </c>
      <c r="R27" s="28">
        <v>0.53756004571914673</v>
      </c>
      <c r="S27" s="28">
        <v>0.27074682712554932</v>
      </c>
      <c r="T27" s="61"/>
      <c r="U27" s="8" t="s">
        <v>61</v>
      </c>
      <c r="V27" s="20">
        <v>0.49058550596237183</v>
      </c>
      <c r="W27" s="20">
        <v>0.36967715620994568</v>
      </c>
      <c r="X27" s="20">
        <v>0.2458743155002594</v>
      </c>
      <c r="Y27" s="61"/>
      <c r="Z27" s="27" t="s">
        <v>58</v>
      </c>
      <c r="AA27" s="28">
        <v>0.47063753008842468</v>
      </c>
      <c r="AB27" s="28">
        <v>0.35839134454727173</v>
      </c>
    </row>
    <row r="28" spans="1:139" x14ac:dyDescent="0.3">
      <c r="L28" s="61"/>
      <c r="M28" s="9" t="s">
        <v>58</v>
      </c>
      <c r="N28" s="19">
        <v>0.38921305537223816</v>
      </c>
      <c r="O28" s="19">
        <v>0.35132163763046265</v>
      </c>
      <c r="P28" s="62"/>
      <c r="Q28" s="24" t="s">
        <v>51</v>
      </c>
      <c r="R28" s="25">
        <v>0.51050305366516113</v>
      </c>
      <c r="S28" s="25">
        <v>0.28569480776786804</v>
      </c>
      <c r="T28" s="61"/>
      <c r="U28" s="9" t="s">
        <v>54</v>
      </c>
      <c r="V28" s="19">
        <v>0.48906397819519043</v>
      </c>
      <c r="W28" s="19">
        <v>0.41043698787689209</v>
      </c>
      <c r="X28" s="19">
        <v>0.28640276193618774</v>
      </c>
      <c r="Y28" s="61"/>
      <c r="Z28" s="24" t="s">
        <v>56</v>
      </c>
      <c r="AA28" s="25">
        <v>0.46785610914230347</v>
      </c>
      <c r="AB28" s="25">
        <v>0.37138727307319641</v>
      </c>
    </row>
    <row r="29" spans="1:139" x14ac:dyDescent="0.3">
      <c r="L29" s="61"/>
      <c r="M29" s="8" t="s">
        <v>61</v>
      </c>
      <c r="N29" s="20">
        <v>0.36364808678627014</v>
      </c>
      <c r="O29" s="20">
        <v>0.33743160963058472</v>
      </c>
      <c r="P29" s="62"/>
      <c r="Q29" s="27" t="s">
        <v>58</v>
      </c>
      <c r="R29" s="28">
        <v>0.46855935454368591</v>
      </c>
      <c r="S29" s="28">
        <v>0.32008922100067139</v>
      </c>
      <c r="T29" s="61"/>
      <c r="U29" s="8" t="s">
        <v>55</v>
      </c>
      <c r="V29" s="20">
        <v>0.46171966195106506</v>
      </c>
      <c r="W29" s="20">
        <v>0.3317609429359436</v>
      </c>
      <c r="X29" s="20">
        <v>0.33518955111503601</v>
      </c>
      <c r="Y29" s="61"/>
      <c r="Z29" s="27" t="s">
        <v>51</v>
      </c>
      <c r="AA29" s="28">
        <v>0.45538341999053955</v>
      </c>
      <c r="AB29" s="28">
        <v>0.42412689328193665</v>
      </c>
    </row>
    <row r="30" spans="1:139" x14ac:dyDescent="0.3">
      <c r="L30" s="61"/>
      <c r="M30" s="93" t="s">
        <v>62</v>
      </c>
      <c r="N30" s="94">
        <v>0.34349387884140015</v>
      </c>
      <c r="O30" s="94">
        <v>0.34286808967590332</v>
      </c>
      <c r="P30" s="62"/>
      <c r="Q30" s="24" t="s">
        <v>60</v>
      </c>
      <c r="R30" s="25">
        <v>0.44284006953239441</v>
      </c>
      <c r="S30" s="25">
        <v>0.2882314920425415</v>
      </c>
      <c r="T30" s="61"/>
      <c r="U30" s="9" t="s">
        <v>58</v>
      </c>
      <c r="V30" s="19">
        <v>0.45567715167999268</v>
      </c>
      <c r="W30" s="19">
        <v>0.32807096838951111</v>
      </c>
      <c r="X30" s="19">
        <v>0.30678969621658325</v>
      </c>
      <c r="Y30" s="61"/>
      <c r="Z30" s="24" t="s">
        <v>55</v>
      </c>
      <c r="AA30" s="25">
        <v>0.42375552654266357</v>
      </c>
      <c r="AB30" s="25">
        <v>0.38715475797653198</v>
      </c>
    </row>
    <row r="31" spans="1:139" x14ac:dyDescent="0.3">
      <c r="L31" s="64"/>
      <c r="P31" s="62"/>
      <c r="Q31" s="32" t="s">
        <v>61</v>
      </c>
      <c r="R31" s="33">
        <v>0.42367896437644958</v>
      </c>
      <c r="S31" s="33">
        <v>0.28676822781562805</v>
      </c>
      <c r="T31" s="61"/>
      <c r="U31" s="11" t="s">
        <v>60</v>
      </c>
      <c r="V31" s="21">
        <v>0.43388012051582336</v>
      </c>
      <c r="W31" s="21">
        <v>0.33340448141098022</v>
      </c>
      <c r="X31" s="21">
        <v>0.36048489809036255</v>
      </c>
      <c r="Y31" s="61"/>
      <c r="Z31" s="32" t="s">
        <v>60</v>
      </c>
      <c r="AA31" s="33">
        <v>0.37646147608757019</v>
      </c>
      <c r="AB31" s="33">
        <v>0.34861251711845398</v>
      </c>
    </row>
    <row r="36" spans="1:1" x14ac:dyDescent="0.3">
      <c r="A36" s="6" t="s">
        <v>115</v>
      </c>
    </row>
    <row r="51" spans="1:1" x14ac:dyDescent="0.3">
      <c r="A51" s="6" t="s">
        <v>116</v>
      </c>
    </row>
    <row r="66" spans="1:9" x14ac:dyDescent="0.3">
      <c r="A66" s="76" t="s">
        <v>119</v>
      </c>
      <c r="B66" s="76"/>
      <c r="C66" s="76"/>
      <c r="D66" s="76"/>
      <c r="E66" s="76"/>
      <c r="F66" s="76"/>
      <c r="G66" s="76"/>
      <c r="H66" s="76"/>
      <c r="I66" s="76"/>
    </row>
    <row r="67" spans="1:9" x14ac:dyDescent="0.3">
      <c r="A67" s="76"/>
      <c r="B67" s="76"/>
      <c r="C67" s="76"/>
      <c r="D67" s="76"/>
      <c r="E67" s="76"/>
      <c r="F67" s="76"/>
      <c r="G67" s="76"/>
      <c r="H67" s="76"/>
      <c r="I67" s="76"/>
    </row>
    <row r="68" spans="1:9" x14ac:dyDescent="0.3">
      <c r="A68" s="16" t="s">
        <v>65</v>
      </c>
      <c r="B68" s="16"/>
      <c r="C68" s="16"/>
      <c r="D68" s="16"/>
      <c r="E68" s="16"/>
      <c r="F68" s="16"/>
      <c r="G68" s="16"/>
      <c r="H68" s="16"/>
      <c r="I68" s="16"/>
    </row>
  </sheetData>
  <sortState xmlns:xlrd2="http://schemas.microsoft.com/office/spreadsheetml/2017/richdata2" ref="U4:X31">
    <sortCondition descending="1" ref="V4:V31"/>
  </sortState>
  <mergeCells count="8">
    <mergeCell ref="AA1:AB2"/>
    <mergeCell ref="R1:S2"/>
    <mergeCell ref="V1:X2"/>
    <mergeCell ref="N1:O2"/>
    <mergeCell ref="A66:I67"/>
    <mergeCell ref="A1:I1"/>
    <mergeCell ref="A2:I4"/>
    <mergeCell ref="A6:I6"/>
  </mergeCells>
  <conditionalFormatting sqref="L4:L31">
    <cfRule type="cellIs" dxfId="1" priority="1" operator="greaterThan">
      <formula>0.1</formula>
    </cfRule>
  </conditionalFormatting>
  <pageMargins left="0.7" right="0.7" top="0.75" bottom="0.75" header="0.3" footer="0.3"/>
  <pageSetup paperSize="9" orientation="portrait" r:id="rId1"/>
  <headerFooter>
    <oddFooter>&amp;C_x000D_&amp;1#&amp;"Calibri"&amp;10&amp;K0000FF Restricted Use - À usage restreint</oddFooter>
  </headerFooter>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1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B92FAE-267D-4B7C-8025-71C1C5DB44BC}">
  <sheetPr>
    <pageSetUpPr fitToPage="1"/>
  </sheetPr>
  <dimension ref="A1:AD78"/>
  <sheetViews>
    <sheetView zoomScaleNormal="100" workbookViewId="0">
      <selection activeCell="A28" sqref="A28:L30"/>
    </sheetView>
  </sheetViews>
  <sheetFormatPr defaultColWidth="8.7109375" defaultRowHeight="15" x14ac:dyDescent="0.25"/>
  <cols>
    <col min="1" max="1" width="16.42578125" style="41" customWidth="1"/>
    <col min="2" max="14" width="8.7109375" style="41"/>
    <col min="15" max="15" width="8.85546875" style="41" bestFit="1" customWidth="1"/>
    <col min="16" max="16" width="29.140625" style="41" customWidth="1"/>
    <col min="17" max="20" width="8" style="43" customWidth="1"/>
    <col min="21" max="21" width="11.140625" style="43" customWidth="1"/>
    <col min="22" max="26" width="8" style="43" customWidth="1"/>
    <col min="27" max="27" width="8.7109375" style="41"/>
    <col min="28" max="28" width="11.5703125" style="41" customWidth="1"/>
    <col min="29" max="16384" width="8.7109375" style="41"/>
  </cols>
  <sheetData>
    <row r="1" spans="1:30" ht="16.5" x14ac:dyDescent="0.25">
      <c r="A1" s="85" t="s">
        <v>103</v>
      </c>
      <c r="B1" s="85"/>
      <c r="C1" s="85"/>
      <c r="D1" s="85"/>
      <c r="E1" s="85"/>
      <c r="F1" s="85"/>
      <c r="G1" s="85"/>
      <c r="H1" s="85"/>
      <c r="I1" s="85"/>
      <c r="J1" s="85"/>
      <c r="K1" s="85"/>
      <c r="L1" s="85"/>
      <c r="M1" s="85"/>
      <c r="P1" s="83" t="s">
        <v>97</v>
      </c>
    </row>
    <row r="2" spans="1:30" x14ac:dyDescent="0.25">
      <c r="A2" s="86" t="s">
        <v>102</v>
      </c>
      <c r="B2" s="86"/>
      <c r="C2" s="86"/>
      <c r="D2" s="86"/>
      <c r="E2" s="86"/>
      <c r="F2" s="86"/>
      <c r="G2" s="86"/>
      <c r="H2" s="86"/>
      <c r="I2" s="86"/>
      <c r="J2" s="86"/>
      <c r="K2" s="86"/>
      <c r="L2" s="86"/>
      <c r="M2" s="86"/>
      <c r="O2" s="42"/>
      <c r="P2" s="84"/>
    </row>
    <row r="3" spans="1:30" ht="14.45" customHeight="1" x14ac:dyDescent="0.25">
      <c r="O3" s="44" t="s">
        <v>40</v>
      </c>
      <c r="P3" s="66">
        <v>0.161913173447777</v>
      </c>
      <c r="R3" s="65"/>
    </row>
    <row r="4" spans="1:30" ht="15" customHeight="1" x14ac:dyDescent="0.25">
      <c r="O4" s="45" t="s">
        <v>79</v>
      </c>
      <c r="P4" s="67">
        <v>0.12929475681993599</v>
      </c>
      <c r="R4" s="65"/>
      <c r="U4" s="47"/>
      <c r="AB4" s="47"/>
    </row>
    <row r="5" spans="1:30" ht="15" customHeight="1" x14ac:dyDescent="0.25">
      <c r="O5" s="44" t="s">
        <v>42</v>
      </c>
      <c r="P5" s="66">
        <v>0.106757035942019</v>
      </c>
      <c r="R5" s="65"/>
    </row>
    <row r="6" spans="1:30" ht="15" customHeight="1" x14ac:dyDescent="0.25">
      <c r="O6" s="45" t="s">
        <v>58</v>
      </c>
      <c r="P6" s="67">
        <v>0.101865982889281</v>
      </c>
      <c r="R6" s="65"/>
      <c r="U6" s="47"/>
      <c r="AB6" s="47"/>
    </row>
    <row r="7" spans="1:30" ht="15" customHeight="1" x14ac:dyDescent="0.25">
      <c r="O7" s="44" t="s">
        <v>80</v>
      </c>
      <c r="P7" s="66">
        <v>9.9552590701404098E-2</v>
      </c>
      <c r="R7" s="65"/>
      <c r="U7" s="48"/>
      <c r="AB7" s="49"/>
      <c r="AD7" s="49"/>
    </row>
    <row r="8" spans="1:30" ht="15" customHeight="1" x14ac:dyDescent="0.25">
      <c r="O8" s="45" t="s">
        <v>50</v>
      </c>
      <c r="P8" s="67">
        <v>8.7742786992707697E-2</v>
      </c>
      <c r="R8" s="65"/>
      <c r="U8" s="48"/>
      <c r="AB8" s="49"/>
      <c r="AD8" s="49"/>
    </row>
    <row r="9" spans="1:30" ht="15" customHeight="1" x14ac:dyDescent="0.25">
      <c r="O9" s="44" t="s">
        <v>47</v>
      </c>
      <c r="P9" s="66">
        <v>7.1729056512502304E-2</v>
      </c>
      <c r="R9" s="65"/>
      <c r="U9" s="48"/>
      <c r="AB9" s="49"/>
      <c r="AD9" s="49"/>
    </row>
    <row r="10" spans="1:30" ht="15" customHeight="1" x14ac:dyDescent="0.25">
      <c r="O10" s="45" t="s">
        <v>52</v>
      </c>
      <c r="P10" s="67">
        <v>6.0997321880925569E-2</v>
      </c>
      <c r="R10" s="65"/>
      <c r="U10" s="48"/>
      <c r="AB10" s="49"/>
      <c r="AD10" s="49"/>
    </row>
    <row r="11" spans="1:30" ht="15" customHeight="1" x14ac:dyDescent="0.25">
      <c r="O11" s="51" t="s">
        <v>85</v>
      </c>
      <c r="P11" s="73">
        <v>6.0579907484091602E-2</v>
      </c>
      <c r="R11" s="65"/>
      <c r="U11" s="48"/>
      <c r="AB11" s="49"/>
      <c r="AD11" s="49"/>
    </row>
    <row r="12" spans="1:30" ht="15" customHeight="1" x14ac:dyDescent="0.25">
      <c r="O12" s="45" t="s">
        <v>81</v>
      </c>
      <c r="P12" s="67">
        <v>5.8119499531129402E-2</v>
      </c>
      <c r="Q12" s="68"/>
      <c r="R12" s="65"/>
      <c r="U12" s="48"/>
      <c r="AB12" s="49"/>
      <c r="AD12" s="49"/>
    </row>
    <row r="13" spans="1:30" ht="15" customHeight="1" x14ac:dyDescent="0.25">
      <c r="O13" s="44" t="s">
        <v>95</v>
      </c>
      <c r="P13" s="66">
        <v>5.5932986758362203E-2</v>
      </c>
      <c r="Q13" s="68"/>
      <c r="R13" s="65"/>
      <c r="U13" s="48"/>
      <c r="AB13" s="49"/>
      <c r="AD13" s="49"/>
    </row>
    <row r="14" spans="1:30" ht="15" customHeight="1" x14ac:dyDescent="0.25">
      <c r="O14" s="45" t="s">
        <v>60</v>
      </c>
      <c r="P14" s="67">
        <v>5.4427359101602901E-2</v>
      </c>
      <c r="R14" s="65"/>
      <c r="U14" s="48"/>
      <c r="AB14" s="49"/>
      <c r="AD14" s="49"/>
    </row>
    <row r="15" spans="1:30" ht="15" customHeight="1" x14ac:dyDescent="0.25">
      <c r="O15" s="51" t="s">
        <v>91</v>
      </c>
      <c r="P15" s="73">
        <v>5.4036809080915099E-2</v>
      </c>
      <c r="R15" s="65"/>
      <c r="U15" s="48"/>
      <c r="AB15" s="49"/>
      <c r="AD15" s="49"/>
    </row>
    <row r="16" spans="1:30" ht="15" customHeight="1" x14ac:dyDescent="0.25">
      <c r="O16" s="45" t="s">
        <v>62</v>
      </c>
      <c r="P16" s="67">
        <v>5.1040156065923298E-2</v>
      </c>
      <c r="R16" s="65"/>
      <c r="U16" s="48"/>
      <c r="AB16" s="49"/>
      <c r="AD16" s="49"/>
    </row>
    <row r="17" spans="1:30" ht="15" customHeight="1" x14ac:dyDescent="0.25">
      <c r="O17" s="44" t="s">
        <v>83</v>
      </c>
      <c r="P17" s="66">
        <v>5.0054929627330803E-2</v>
      </c>
      <c r="R17" s="65"/>
      <c r="U17" s="48"/>
      <c r="AB17" s="49"/>
      <c r="AD17" s="49"/>
    </row>
    <row r="18" spans="1:30" ht="15" customHeight="1" x14ac:dyDescent="0.25">
      <c r="A18" s="87" t="s">
        <v>106</v>
      </c>
      <c r="B18" s="87"/>
      <c r="C18" s="87"/>
      <c r="D18" s="87"/>
      <c r="E18" s="87"/>
      <c r="F18" s="87"/>
      <c r="G18" s="87"/>
      <c r="H18" s="87"/>
      <c r="I18" s="87"/>
      <c r="J18" s="87"/>
      <c r="K18" s="87"/>
      <c r="L18" s="87"/>
      <c r="O18" s="45" t="s">
        <v>59</v>
      </c>
      <c r="P18" s="67">
        <v>4.9237837769092102E-2</v>
      </c>
      <c r="R18" s="65"/>
      <c r="U18" s="48"/>
      <c r="AB18" s="49"/>
      <c r="AD18" s="49"/>
    </row>
    <row r="19" spans="1:30" ht="15" customHeight="1" x14ac:dyDescent="0.25">
      <c r="A19" s="87"/>
      <c r="B19" s="87"/>
      <c r="C19" s="87"/>
      <c r="D19" s="87"/>
      <c r="E19" s="87"/>
      <c r="F19" s="87"/>
      <c r="G19" s="87"/>
      <c r="H19" s="87"/>
      <c r="I19" s="87"/>
      <c r="J19" s="87"/>
      <c r="K19" s="87"/>
      <c r="L19" s="87"/>
      <c r="O19" s="44" t="s">
        <v>38</v>
      </c>
      <c r="P19" s="66">
        <v>4.8226787391970401E-2</v>
      </c>
      <c r="R19" s="65"/>
      <c r="U19" s="48"/>
      <c r="AB19" s="49"/>
      <c r="AD19" s="49"/>
    </row>
    <row r="20" spans="1:30" ht="15" customHeight="1" x14ac:dyDescent="0.25">
      <c r="A20" s="87"/>
      <c r="B20" s="87"/>
      <c r="C20" s="87"/>
      <c r="D20" s="87"/>
      <c r="E20" s="87"/>
      <c r="F20" s="87"/>
      <c r="G20" s="87"/>
      <c r="H20" s="87"/>
      <c r="I20" s="87"/>
      <c r="J20" s="87"/>
      <c r="K20" s="87"/>
      <c r="L20" s="87"/>
      <c r="O20" s="45" t="s">
        <v>55</v>
      </c>
      <c r="P20" s="67">
        <v>4.8091213403793999E-2</v>
      </c>
      <c r="R20" s="65"/>
      <c r="U20" s="48"/>
      <c r="AB20" s="49"/>
      <c r="AD20" s="49"/>
    </row>
    <row r="21" spans="1:30" ht="15" customHeight="1" x14ac:dyDescent="0.25">
      <c r="A21" s="87"/>
      <c r="B21" s="87"/>
      <c r="C21" s="87"/>
      <c r="D21" s="87"/>
      <c r="E21" s="87"/>
      <c r="F21" s="87"/>
      <c r="G21" s="87"/>
      <c r="H21" s="87"/>
      <c r="I21" s="87"/>
      <c r="J21" s="87"/>
      <c r="K21" s="87"/>
      <c r="L21" s="87"/>
      <c r="O21" s="44" t="s">
        <v>45</v>
      </c>
      <c r="P21" s="66">
        <v>4.8015427578099297E-2</v>
      </c>
      <c r="R21" s="65"/>
      <c r="U21" s="48"/>
      <c r="AB21" s="49"/>
      <c r="AD21" s="49"/>
    </row>
    <row r="22" spans="1:30" ht="15" customHeight="1" x14ac:dyDescent="0.25">
      <c r="A22" s="87"/>
      <c r="B22" s="87"/>
      <c r="C22" s="87"/>
      <c r="D22" s="87"/>
      <c r="E22" s="87"/>
      <c r="F22" s="87"/>
      <c r="G22" s="87"/>
      <c r="H22" s="87"/>
      <c r="I22" s="87"/>
      <c r="J22" s="87"/>
      <c r="K22" s="87"/>
      <c r="L22" s="87"/>
      <c r="M22" s="52"/>
      <c r="O22" s="45" t="s">
        <v>82</v>
      </c>
      <c r="P22" s="67">
        <v>4.7404190053456099E-2</v>
      </c>
      <c r="R22" s="65"/>
      <c r="U22" s="48"/>
      <c r="AB22" s="49"/>
      <c r="AD22" s="49"/>
    </row>
    <row r="23" spans="1:30" x14ac:dyDescent="0.25">
      <c r="A23" s="88" t="s">
        <v>100</v>
      </c>
      <c r="B23" s="88"/>
      <c r="C23" s="88"/>
      <c r="D23" s="88"/>
      <c r="E23" s="88"/>
      <c r="F23" s="88"/>
      <c r="G23" s="88"/>
      <c r="H23" s="88"/>
      <c r="I23" s="88"/>
      <c r="J23" s="88"/>
      <c r="K23" s="88"/>
      <c r="L23" s="88"/>
      <c r="M23" s="52"/>
      <c r="O23" s="44" t="s">
        <v>49</v>
      </c>
      <c r="P23" s="66">
        <v>4.3684701655574101E-2</v>
      </c>
      <c r="R23" s="65"/>
      <c r="U23" s="48"/>
      <c r="AB23" s="49"/>
      <c r="AD23" s="49"/>
    </row>
    <row r="24" spans="1:30" s="52" customFormat="1" ht="18" customHeight="1" x14ac:dyDescent="0.25">
      <c r="A24" s="88"/>
      <c r="B24" s="88"/>
      <c r="C24" s="88"/>
      <c r="D24" s="88"/>
      <c r="E24" s="88"/>
      <c r="F24" s="88"/>
      <c r="G24" s="88"/>
      <c r="H24" s="88"/>
      <c r="I24" s="88"/>
      <c r="J24" s="88"/>
      <c r="K24" s="88"/>
      <c r="L24" s="88"/>
      <c r="O24" s="45" t="s">
        <v>92</v>
      </c>
      <c r="P24" s="67">
        <v>4.29059825519401E-2</v>
      </c>
      <c r="Q24" s="43"/>
      <c r="R24" s="65"/>
      <c r="S24" s="43"/>
      <c r="T24" s="43"/>
      <c r="U24" s="54"/>
      <c r="V24" s="53"/>
      <c r="W24" s="53"/>
      <c r="X24" s="53"/>
      <c r="Y24" s="53"/>
      <c r="Z24" s="53"/>
      <c r="AB24" s="55"/>
      <c r="AD24" s="55"/>
    </row>
    <row r="25" spans="1:30" s="52" customFormat="1" ht="15" customHeight="1" x14ac:dyDescent="0.25">
      <c r="A25" s="56" t="s">
        <v>86</v>
      </c>
      <c r="B25" s="57"/>
      <c r="O25" s="44" t="s">
        <v>93</v>
      </c>
      <c r="P25" s="66">
        <v>4.25228570786906E-2</v>
      </c>
      <c r="Q25" s="43"/>
      <c r="R25" s="65"/>
      <c r="S25" s="43"/>
      <c r="T25" s="43"/>
      <c r="U25" s="54"/>
      <c r="V25" s="53"/>
      <c r="W25" s="53"/>
      <c r="X25" s="53"/>
      <c r="Y25" s="53"/>
      <c r="Z25" s="53"/>
      <c r="AB25" s="55"/>
      <c r="AD25" s="55"/>
    </row>
    <row r="26" spans="1:30" s="52" customFormat="1" ht="15" customHeight="1" x14ac:dyDescent="0.25">
      <c r="A26" s="82" t="s">
        <v>87</v>
      </c>
      <c r="B26" s="82"/>
      <c r="C26" s="82"/>
      <c r="D26" s="82"/>
      <c r="E26" s="82"/>
      <c r="F26" s="82"/>
      <c r="G26" s="82"/>
      <c r="H26" s="82"/>
      <c r="I26" s="82"/>
      <c r="J26" s="82"/>
      <c r="K26" s="82"/>
      <c r="L26" s="82"/>
      <c r="O26" s="45" t="s">
        <v>54</v>
      </c>
      <c r="P26" s="67">
        <v>4.2258830148682702E-2</v>
      </c>
      <c r="Q26" s="43"/>
      <c r="R26" s="65"/>
      <c r="S26" s="43"/>
      <c r="T26" s="43"/>
      <c r="U26" s="54"/>
      <c r="V26" s="53"/>
      <c r="W26" s="53"/>
      <c r="X26" s="53"/>
      <c r="Y26" s="53"/>
      <c r="Z26" s="53"/>
      <c r="AB26" s="55"/>
      <c r="AD26" s="55"/>
    </row>
    <row r="27" spans="1:30" s="52" customFormat="1" ht="15" customHeight="1" x14ac:dyDescent="0.25">
      <c r="A27" s="82"/>
      <c r="B27" s="82"/>
      <c r="C27" s="82"/>
      <c r="D27" s="82"/>
      <c r="E27" s="82"/>
      <c r="F27" s="82"/>
      <c r="G27" s="82"/>
      <c r="H27" s="82"/>
      <c r="I27" s="82"/>
      <c r="J27" s="82"/>
      <c r="K27" s="82"/>
      <c r="L27" s="82"/>
      <c r="O27" s="44" t="s">
        <v>41</v>
      </c>
      <c r="P27" s="66">
        <v>4.2222980958607298E-2</v>
      </c>
      <c r="Q27" s="43"/>
      <c r="R27" s="65"/>
      <c r="S27" s="43"/>
      <c r="T27" s="43"/>
      <c r="U27" s="54"/>
      <c r="V27" s="53"/>
      <c r="W27" s="53"/>
      <c r="X27" s="53"/>
      <c r="Y27" s="53"/>
      <c r="Z27" s="53"/>
      <c r="AB27" s="55"/>
      <c r="AD27" s="55"/>
    </row>
    <row r="28" spans="1:30" s="52" customFormat="1" ht="15" customHeight="1" x14ac:dyDescent="0.25">
      <c r="A28" s="82" t="s">
        <v>89</v>
      </c>
      <c r="B28" s="82"/>
      <c r="C28" s="82"/>
      <c r="D28" s="82"/>
      <c r="E28" s="82"/>
      <c r="F28" s="82"/>
      <c r="G28" s="82"/>
      <c r="H28" s="82"/>
      <c r="I28" s="82"/>
      <c r="J28" s="82"/>
      <c r="K28" s="82"/>
      <c r="L28" s="82"/>
      <c r="O28" s="45" t="s">
        <v>88</v>
      </c>
      <c r="P28" s="67">
        <v>3.9826241894966898E-2</v>
      </c>
      <c r="Q28" s="43"/>
      <c r="R28" s="65"/>
      <c r="S28" s="43"/>
      <c r="T28" s="43"/>
      <c r="U28" s="54"/>
      <c r="V28" s="53"/>
      <c r="W28" s="53"/>
      <c r="X28" s="53"/>
      <c r="Y28" s="53"/>
      <c r="Z28" s="53"/>
      <c r="AB28" s="55"/>
      <c r="AD28" s="55"/>
    </row>
    <row r="29" spans="1:30" s="52" customFormat="1" ht="15" customHeight="1" x14ac:dyDescent="0.25">
      <c r="A29" s="82"/>
      <c r="B29" s="82"/>
      <c r="C29" s="82"/>
      <c r="D29" s="82"/>
      <c r="E29" s="82"/>
      <c r="F29" s="82"/>
      <c r="G29" s="82"/>
      <c r="H29" s="82"/>
      <c r="I29" s="82"/>
      <c r="J29" s="82"/>
      <c r="K29" s="82"/>
      <c r="L29" s="82"/>
      <c r="O29" s="44" t="s">
        <v>84</v>
      </c>
      <c r="P29" s="66">
        <v>3.4140896461154903E-2</v>
      </c>
      <c r="Q29" s="43"/>
      <c r="R29" s="65"/>
      <c r="S29" s="43"/>
      <c r="T29" s="43"/>
      <c r="U29" s="54"/>
      <c r="V29" s="53"/>
      <c r="W29" s="53"/>
      <c r="X29" s="53"/>
      <c r="Y29" s="53"/>
      <c r="Z29" s="53"/>
      <c r="AB29" s="55"/>
      <c r="AD29" s="55"/>
    </row>
    <row r="30" spans="1:30" s="52" customFormat="1" ht="15" customHeight="1" x14ac:dyDescent="0.25">
      <c r="A30" s="82"/>
      <c r="B30" s="82"/>
      <c r="C30" s="82"/>
      <c r="D30" s="82"/>
      <c r="E30" s="82"/>
      <c r="F30" s="82"/>
      <c r="G30" s="82"/>
      <c r="H30" s="82"/>
      <c r="I30" s="82"/>
      <c r="J30" s="82"/>
      <c r="K30" s="82"/>
      <c r="L30" s="82"/>
      <c r="O30" s="45" t="s">
        <v>57</v>
      </c>
      <c r="P30" s="67">
        <v>2.83823536613825E-2</v>
      </c>
      <c r="Q30" s="43"/>
      <c r="R30" s="43"/>
      <c r="S30" s="43"/>
      <c r="T30" s="43"/>
      <c r="U30" s="54"/>
      <c r="V30" s="53"/>
      <c r="W30" s="53"/>
      <c r="X30" s="53"/>
      <c r="Y30" s="53"/>
      <c r="Z30" s="53"/>
      <c r="AB30" s="55"/>
      <c r="AD30" s="55"/>
    </row>
    <row r="31" spans="1:30" s="52" customFormat="1" ht="15" customHeight="1" x14ac:dyDescent="0.25">
      <c r="O31" s="44" t="s">
        <v>46</v>
      </c>
      <c r="P31" s="66">
        <v>2.8204977657274199E-2</v>
      </c>
      <c r="Q31" s="53"/>
      <c r="R31" s="53"/>
      <c r="S31" s="53"/>
      <c r="T31" s="53"/>
      <c r="U31" s="54"/>
      <c r="V31" s="53"/>
      <c r="W31" s="53"/>
      <c r="X31" s="53"/>
      <c r="Y31" s="53"/>
      <c r="Z31" s="53"/>
      <c r="AB31" s="55"/>
      <c r="AD31" s="55"/>
    </row>
    <row r="32" spans="1:30" s="52" customFormat="1" ht="15" customHeight="1" x14ac:dyDescent="0.25">
      <c r="O32" s="42" t="s">
        <v>61</v>
      </c>
      <c r="P32" s="74">
        <v>1.27908318158673E-2</v>
      </c>
      <c r="Q32" s="53"/>
      <c r="R32" s="53"/>
      <c r="S32" s="53"/>
      <c r="T32" s="53"/>
      <c r="U32" s="54"/>
      <c r="V32" s="53"/>
      <c r="W32" s="53"/>
      <c r="X32" s="53"/>
      <c r="Y32" s="53"/>
      <c r="Z32" s="53"/>
      <c r="AB32" s="55"/>
      <c r="AD32" s="55"/>
    </row>
    <row r="33" spans="3:30" s="52" customFormat="1" ht="15" customHeight="1" x14ac:dyDescent="0.2">
      <c r="Q33" s="53"/>
      <c r="R33" s="53"/>
      <c r="S33" s="53"/>
      <c r="T33" s="53"/>
      <c r="U33" s="54"/>
      <c r="V33" s="53"/>
      <c r="W33" s="53"/>
      <c r="X33" s="53"/>
      <c r="Y33" s="53"/>
      <c r="Z33" s="53"/>
      <c r="AB33" s="55"/>
      <c r="AD33" s="55"/>
    </row>
    <row r="34" spans="3:30" s="52" customFormat="1" ht="15" customHeight="1" x14ac:dyDescent="0.25">
      <c r="O34" s="45"/>
      <c r="P34" s="46"/>
      <c r="Q34" s="53"/>
      <c r="R34" s="53"/>
      <c r="S34" s="53"/>
      <c r="T34" s="53"/>
      <c r="U34" s="54"/>
      <c r="V34" s="53"/>
      <c r="W34" s="53"/>
      <c r="X34" s="53"/>
      <c r="Y34" s="53"/>
      <c r="Z34" s="53"/>
      <c r="AB34" s="55"/>
      <c r="AD34" s="55"/>
    </row>
    <row r="35" spans="3:30" s="52" customFormat="1" ht="15" customHeight="1" x14ac:dyDescent="0.2">
      <c r="Q35" s="53"/>
      <c r="R35" s="53"/>
      <c r="S35" s="53"/>
      <c r="T35" s="53"/>
      <c r="U35" s="54"/>
      <c r="V35" s="53"/>
      <c r="W35" s="53"/>
      <c r="X35" s="53"/>
      <c r="Y35" s="53"/>
      <c r="Z35" s="53"/>
      <c r="AB35" s="55"/>
      <c r="AD35" s="55"/>
    </row>
    <row r="36" spans="3:30" s="52" customFormat="1" ht="15" customHeight="1" x14ac:dyDescent="0.25">
      <c r="O36" s="45"/>
      <c r="P36" s="46"/>
      <c r="Q36" s="53"/>
      <c r="R36" s="53"/>
      <c r="S36" s="53"/>
      <c r="T36" s="53"/>
      <c r="U36" s="54"/>
      <c r="V36" s="53"/>
      <c r="W36" s="53"/>
      <c r="X36" s="53"/>
      <c r="Y36" s="53"/>
      <c r="Z36" s="53"/>
      <c r="AB36" s="55"/>
      <c r="AD36" s="55"/>
    </row>
    <row r="37" spans="3:30" s="52" customFormat="1" ht="15" customHeight="1" x14ac:dyDescent="0.25">
      <c r="O37" s="45"/>
      <c r="P37" s="46"/>
      <c r="Q37" s="53"/>
      <c r="R37" s="53"/>
      <c r="S37" s="53"/>
      <c r="T37" s="53"/>
      <c r="U37" s="54"/>
      <c r="V37" s="53"/>
      <c r="W37" s="53"/>
      <c r="X37" s="53"/>
      <c r="Y37" s="53"/>
      <c r="Z37" s="53"/>
      <c r="AB37" s="55"/>
      <c r="AD37" s="55"/>
    </row>
    <row r="38" spans="3:30" s="52" customFormat="1" ht="15" customHeight="1" x14ac:dyDescent="0.2">
      <c r="Q38" s="53"/>
      <c r="R38" s="53"/>
      <c r="S38" s="53"/>
      <c r="T38" s="53"/>
      <c r="U38" s="54"/>
      <c r="V38" s="53"/>
      <c r="W38" s="53"/>
      <c r="X38" s="53"/>
      <c r="Y38" s="53"/>
      <c r="Z38" s="53"/>
      <c r="AB38" s="55"/>
      <c r="AD38" s="55"/>
    </row>
    <row r="39" spans="3:30" s="52" customFormat="1" ht="15" customHeight="1" x14ac:dyDescent="0.2">
      <c r="Q39" s="53"/>
      <c r="R39" s="53"/>
      <c r="S39" s="53"/>
      <c r="T39" s="53"/>
      <c r="U39" s="54"/>
      <c r="V39" s="53"/>
      <c r="W39" s="53"/>
      <c r="X39" s="53"/>
      <c r="Y39" s="53"/>
      <c r="Z39" s="53"/>
      <c r="AB39" s="55"/>
      <c r="AD39" s="55"/>
    </row>
    <row r="40" spans="3:30" s="52" customFormat="1" ht="15" customHeight="1" x14ac:dyDescent="0.2">
      <c r="Q40" s="53"/>
      <c r="R40" s="53"/>
      <c r="S40" s="53"/>
      <c r="T40" s="53"/>
      <c r="U40" s="54"/>
      <c r="V40" s="53"/>
      <c r="W40" s="53"/>
      <c r="X40" s="53"/>
      <c r="Y40" s="53"/>
      <c r="Z40" s="53"/>
      <c r="AB40" s="55"/>
      <c r="AD40" s="55"/>
    </row>
    <row r="41" spans="3:30" s="52" customFormat="1" ht="15" customHeight="1" x14ac:dyDescent="0.2">
      <c r="Q41" s="53"/>
      <c r="R41" s="53"/>
      <c r="S41" s="53"/>
      <c r="T41" s="53"/>
      <c r="U41" s="54"/>
      <c r="V41" s="53"/>
      <c r="W41" s="53"/>
      <c r="X41" s="53"/>
      <c r="Y41" s="53"/>
      <c r="Z41" s="53"/>
      <c r="AB41" s="55"/>
      <c r="AD41" s="55"/>
    </row>
    <row r="42" spans="3:30" s="52" customFormat="1" ht="15" customHeight="1" x14ac:dyDescent="0.2">
      <c r="C42" s="58"/>
      <c r="Q42" s="53"/>
      <c r="R42" s="53"/>
      <c r="S42" s="53"/>
      <c r="T42" s="53"/>
      <c r="U42" s="54"/>
      <c r="V42" s="53"/>
      <c r="W42" s="53"/>
      <c r="X42" s="53"/>
      <c r="Y42" s="53"/>
      <c r="Z42" s="53"/>
      <c r="AB42" s="55"/>
      <c r="AD42" s="55"/>
    </row>
    <row r="43" spans="3:30" s="52" customFormat="1" ht="15" customHeight="1" x14ac:dyDescent="0.2">
      <c r="C43" s="58"/>
      <c r="Q43" s="53"/>
      <c r="R43" s="53"/>
      <c r="S43" s="53"/>
      <c r="T43" s="53"/>
      <c r="U43" s="54"/>
      <c r="V43" s="53"/>
      <c r="W43" s="53"/>
      <c r="X43" s="53"/>
      <c r="Y43" s="53"/>
      <c r="Z43" s="53"/>
      <c r="AB43" s="55"/>
      <c r="AD43" s="55"/>
    </row>
    <row r="44" spans="3:30" s="52" customFormat="1" ht="15" customHeight="1" x14ac:dyDescent="0.2">
      <c r="C44" s="58"/>
      <c r="Q44" s="53"/>
      <c r="R44" s="53"/>
      <c r="S44" s="53"/>
      <c r="T44" s="53"/>
      <c r="U44" s="54"/>
      <c r="V44" s="53"/>
      <c r="W44" s="53"/>
      <c r="X44" s="53"/>
      <c r="Y44" s="53"/>
      <c r="Z44" s="53"/>
      <c r="AB44" s="55"/>
      <c r="AD44" s="55"/>
    </row>
    <row r="45" spans="3:30" s="52" customFormat="1" ht="15" customHeight="1" x14ac:dyDescent="0.2">
      <c r="C45" s="58"/>
      <c r="Q45" s="53"/>
      <c r="R45" s="53"/>
      <c r="S45" s="53"/>
      <c r="T45" s="53"/>
      <c r="U45" s="54"/>
      <c r="V45" s="53"/>
      <c r="W45" s="53"/>
      <c r="X45" s="53"/>
      <c r="Y45" s="53"/>
      <c r="Z45" s="53"/>
      <c r="AB45" s="55"/>
      <c r="AD45" s="55"/>
    </row>
    <row r="46" spans="3:30" s="52" customFormat="1" ht="15" customHeight="1" x14ac:dyDescent="0.2">
      <c r="C46" s="58"/>
      <c r="Q46" s="53"/>
      <c r="R46" s="53"/>
      <c r="S46" s="53"/>
      <c r="T46" s="53"/>
      <c r="U46" s="54"/>
      <c r="V46" s="53"/>
      <c r="W46" s="53"/>
      <c r="X46" s="53"/>
      <c r="Y46" s="53"/>
      <c r="Z46" s="53"/>
      <c r="AB46" s="55"/>
      <c r="AD46" s="55"/>
    </row>
    <row r="47" spans="3:30" s="52" customFormat="1" ht="15" customHeight="1" x14ac:dyDescent="0.2">
      <c r="C47" s="58"/>
      <c r="Q47" s="53"/>
      <c r="R47" s="53"/>
      <c r="S47" s="53"/>
      <c r="T47" s="53"/>
      <c r="U47" s="53"/>
      <c r="V47" s="53"/>
      <c r="W47" s="53"/>
      <c r="X47" s="53"/>
      <c r="Y47" s="53"/>
      <c r="Z47" s="53"/>
    </row>
    <row r="48" spans="3:30" s="52" customFormat="1" ht="15" customHeight="1" x14ac:dyDescent="0.2">
      <c r="C48" s="58"/>
      <c r="Q48" s="53"/>
      <c r="R48" s="53"/>
      <c r="S48" s="53"/>
      <c r="T48" s="53"/>
      <c r="U48" s="53"/>
      <c r="V48" s="53"/>
      <c r="W48" s="53"/>
      <c r="X48" s="53"/>
      <c r="Y48" s="53"/>
      <c r="Z48" s="53"/>
    </row>
    <row r="49" spans="3:26" s="52" customFormat="1" ht="15" customHeight="1" x14ac:dyDescent="0.25">
      <c r="C49" s="58"/>
      <c r="O49" s="45"/>
      <c r="P49" s="46"/>
      <c r="Q49" s="53"/>
      <c r="R49" s="53"/>
      <c r="S49" s="53"/>
      <c r="T49" s="53"/>
      <c r="U49" s="53"/>
      <c r="V49" s="53"/>
      <c r="W49" s="53"/>
      <c r="X49" s="53"/>
      <c r="Y49" s="53"/>
      <c r="Z49" s="53"/>
    </row>
    <row r="50" spans="3:26" s="52" customFormat="1" ht="15" customHeight="1" x14ac:dyDescent="0.25">
      <c r="C50" s="58"/>
      <c r="O50" s="45"/>
      <c r="P50" s="46"/>
      <c r="Q50" s="53"/>
      <c r="R50" s="53"/>
      <c r="S50" s="53"/>
      <c r="T50" s="53"/>
      <c r="U50" s="53"/>
      <c r="V50" s="53"/>
      <c r="W50" s="53"/>
      <c r="X50" s="53"/>
      <c r="Y50" s="53"/>
      <c r="Z50" s="53"/>
    </row>
    <row r="51" spans="3:26" s="52" customFormat="1" ht="15" customHeight="1" x14ac:dyDescent="0.25">
      <c r="C51" s="58"/>
      <c r="O51" s="45"/>
      <c r="P51" s="46"/>
      <c r="Q51" s="53"/>
      <c r="R51" s="53"/>
      <c r="S51" s="53"/>
      <c r="T51" s="53"/>
      <c r="U51" s="53"/>
      <c r="V51" s="53"/>
      <c r="W51" s="53"/>
      <c r="X51" s="53"/>
      <c r="Y51" s="53"/>
      <c r="Z51" s="53"/>
    </row>
    <row r="52" spans="3:26" s="52" customFormat="1" ht="15" customHeight="1" x14ac:dyDescent="0.25">
      <c r="C52" s="58"/>
      <c r="O52" s="45"/>
      <c r="P52" s="46"/>
      <c r="Q52" s="53"/>
      <c r="R52" s="53"/>
      <c r="S52" s="53"/>
      <c r="T52" s="53"/>
      <c r="U52" s="53"/>
      <c r="V52" s="53"/>
      <c r="W52" s="53"/>
      <c r="X52" s="53"/>
      <c r="Y52" s="53"/>
      <c r="Z52" s="53"/>
    </row>
    <row r="53" spans="3:26" s="52" customFormat="1" ht="15" customHeight="1" x14ac:dyDescent="0.25">
      <c r="C53" s="58"/>
      <c r="O53" s="45"/>
      <c r="P53" s="46"/>
      <c r="Q53" s="53"/>
      <c r="R53" s="53"/>
      <c r="S53" s="53"/>
      <c r="T53" s="53"/>
      <c r="U53" s="53"/>
      <c r="V53" s="53"/>
      <c r="W53" s="53"/>
      <c r="X53" s="53"/>
      <c r="Y53" s="53"/>
      <c r="Z53" s="53"/>
    </row>
    <row r="54" spans="3:26" s="52" customFormat="1" ht="15" customHeight="1" x14ac:dyDescent="0.25">
      <c r="C54" s="58"/>
      <c r="O54" s="45"/>
      <c r="P54" s="46"/>
      <c r="Q54" s="53"/>
      <c r="R54" s="53"/>
      <c r="S54" s="53"/>
      <c r="T54" s="53"/>
      <c r="U54" s="53"/>
      <c r="V54" s="53"/>
      <c r="W54" s="53"/>
      <c r="X54" s="53"/>
      <c r="Y54" s="53"/>
      <c r="Z54" s="53"/>
    </row>
    <row r="55" spans="3:26" s="52" customFormat="1" ht="15" customHeight="1" x14ac:dyDescent="0.25">
      <c r="C55" s="58"/>
      <c r="O55" s="45"/>
      <c r="P55" s="46"/>
      <c r="Q55" s="53"/>
      <c r="R55" s="53"/>
      <c r="S55" s="53"/>
      <c r="T55" s="53"/>
      <c r="U55" s="53"/>
      <c r="V55" s="53"/>
      <c r="W55" s="53"/>
      <c r="X55" s="53"/>
      <c r="Y55" s="53"/>
      <c r="Z55" s="53"/>
    </row>
    <row r="56" spans="3:26" s="52" customFormat="1" ht="15" customHeight="1" x14ac:dyDescent="0.2">
      <c r="C56" s="58"/>
      <c r="Q56" s="53"/>
      <c r="R56" s="53"/>
      <c r="S56" s="53"/>
      <c r="T56" s="53"/>
      <c r="U56" s="53"/>
      <c r="V56" s="53"/>
      <c r="W56" s="53"/>
      <c r="X56" s="53"/>
      <c r="Y56" s="53"/>
      <c r="Z56" s="53"/>
    </row>
    <row r="57" spans="3:26" s="52" customFormat="1" ht="15" customHeight="1" x14ac:dyDescent="0.2">
      <c r="C57" s="58"/>
      <c r="Q57" s="53"/>
      <c r="R57" s="53"/>
      <c r="S57" s="53"/>
      <c r="T57" s="53"/>
      <c r="U57" s="53"/>
      <c r="V57" s="53"/>
      <c r="W57" s="53"/>
      <c r="X57" s="53"/>
      <c r="Y57" s="53"/>
      <c r="Z57" s="53"/>
    </row>
    <row r="58" spans="3:26" s="52" customFormat="1" ht="15" customHeight="1" x14ac:dyDescent="0.2">
      <c r="C58" s="58"/>
      <c r="Q58" s="53"/>
      <c r="R58" s="53"/>
      <c r="S58" s="53"/>
      <c r="T58" s="53"/>
      <c r="U58" s="53"/>
      <c r="V58" s="53"/>
      <c r="W58" s="53"/>
      <c r="X58" s="53"/>
      <c r="Y58" s="53"/>
      <c r="Z58" s="53"/>
    </row>
    <row r="59" spans="3:26" s="52" customFormat="1" ht="15" customHeight="1" x14ac:dyDescent="0.2">
      <c r="C59" s="58"/>
      <c r="Q59" s="53"/>
      <c r="R59" s="53"/>
      <c r="S59" s="53"/>
      <c r="T59" s="53"/>
      <c r="U59" s="53"/>
      <c r="V59" s="53"/>
      <c r="W59" s="53"/>
      <c r="X59" s="53"/>
      <c r="Y59" s="53"/>
      <c r="Z59" s="53"/>
    </row>
    <row r="60" spans="3:26" s="52" customFormat="1" ht="15" customHeight="1" x14ac:dyDescent="0.2">
      <c r="C60" s="58"/>
      <c r="Q60" s="53"/>
      <c r="R60" s="53"/>
      <c r="S60" s="53"/>
      <c r="T60" s="53"/>
      <c r="U60" s="53"/>
      <c r="V60" s="53"/>
      <c r="W60" s="53"/>
      <c r="X60" s="53"/>
      <c r="Y60" s="53"/>
      <c r="Z60" s="53"/>
    </row>
    <row r="61" spans="3:26" s="52" customFormat="1" ht="15" customHeight="1" x14ac:dyDescent="0.2">
      <c r="C61" s="58"/>
      <c r="Q61" s="53"/>
      <c r="R61" s="53"/>
      <c r="S61" s="53"/>
      <c r="T61" s="53"/>
      <c r="U61" s="53"/>
      <c r="V61" s="53"/>
      <c r="W61" s="53"/>
      <c r="X61" s="53"/>
      <c r="Y61" s="53"/>
      <c r="Z61" s="53"/>
    </row>
    <row r="62" spans="3:26" s="52" customFormat="1" ht="15" customHeight="1" x14ac:dyDescent="0.2">
      <c r="C62" s="58"/>
      <c r="Q62" s="53"/>
      <c r="R62" s="53"/>
      <c r="S62" s="53"/>
      <c r="T62" s="53"/>
      <c r="U62" s="53"/>
      <c r="V62" s="53"/>
      <c r="W62" s="53"/>
      <c r="X62" s="53"/>
      <c r="Y62" s="53"/>
      <c r="Z62" s="53"/>
    </row>
    <row r="63" spans="3:26" s="52" customFormat="1" ht="15" customHeight="1" x14ac:dyDescent="0.2">
      <c r="C63" s="58"/>
      <c r="Q63" s="53"/>
      <c r="R63" s="53"/>
      <c r="S63" s="53"/>
      <c r="T63" s="53"/>
      <c r="U63" s="53"/>
      <c r="V63" s="53"/>
      <c r="W63" s="53"/>
      <c r="X63" s="53"/>
      <c r="Y63" s="53"/>
      <c r="Z63" s="53"/>
    </row>
    <row r="64" spans="3:26" s="52" customFormat="1" ht="15" customHeight="1" x14ac:dyDescent="0.2">
      <c r="C64" s="58"/>
      <c r="Q64" s="53"/>
      <c r="R64" s="53"/>
      <c r="S64" s="53"/>
      <c r="T64" s="53"/>
      <c r="U64" s="53"/>
      <c r="V64" s="53"/>
      <c r="W64" s="53"/>
      <c r="X64" s="53"/>
      <c r="Y64" s="53"/>
      <c r="Z64" s="53"/>
    </row>
    <row r="65" spans="1:26" s="52" customFormat="1" ht="15" customHeight="1" x14ac:dyDescent="0.2">
      <c r="C65" s="58"/>
      <c r="Q65" s="53"/>
      <c r="R65" s="53"/>
      <c r="S65" s="53"/>
      <c r="T65" s="53"/>
      <c r="U65" s="53"/>
      <c r="V65" s="53"/>
      <c r="W65" s="53"/>
      <c r="X65" s="53"/>
      <c r="Y65" s="53"/>
      <c r="Z65" s="53"/>
    </row>
    <row r="66" spans="1:26" s="52" customFormat="1" ht="15" customHeight="1" x14ac:dyDescent="0.2">
      <c r="C66" s="58"/>
      <c r="Q66" s="53"/>
      <c r="R66" s="53"/>
      <c r="S66" s="53"/>
      <c r="T66" s="53"/>
      <c r="U66" s="53"/>
      <c r="V66" s="53"/>
      <c r="W66" s="53"/>
      <c r="X66" s="53"/>
      <c r="Y66" s="53"/>
      <c r="Z66" s="53"/>
    </row>
    <row r="67" spans="1:26" s="52" customFormat="1" ht="15" customHeight="1" x14ac:dyDescent="0.2">
      <c r="C67" s="58"/>
      <c r="Q67" s="53"/>
      <c r="R67" s="53"/>
      <c r="S67" s="53"/>
      <c r="T67" s="53"/>
      <c r="U67" s="53"/>
      <c r="V67" s="53"/>
      <c r="W67" s="53"/>
      <c r="X67" s="53"/>
      <c r="Y67" s="53"/>
      <c r="Z67" s="53"/>
    </row>
    <row r="68" spans="1:26" s="52" customFormat="1" ht="15" customHeight="1" x14ac:dyDescent="0.2">
      <c r="C68" s="58"/>
      <c r="Q68" s="53"/>
      <c r="R68" s="53"/>
      <c r="S68" s="53"/>
      <c r="T68" s="53"/>
      <c r="U68" s="53"/>
      <c r="V68" s="53"/>
      <c r="W68" s="53"/>
      <c r="X68" s="53"/>
      <c r="Y68" s="53"/>
      <c r="Z68" s="53"/>
    </row>
    <row r="69" spans="1:26" s="52" customFormat="1" ht="15" customHeight="1" x14ac:dyDescent="0.2">
      <c r="C69" s="58"/>
      <c r="Q69" s="53"/>
      <c r="R69" s="53"/>
      <c r="S69" s="53"/>
      <c r="T69" s="53"/>
      <c r="U69" s="53"/>
      <c r="V69" s="53"/>
      <c r="W69" s="53"/>
      <c r="X69" s="53"/>
      <c r="Y69" s="53"/>
      <c r="Z69" s="53"/>
    </row>
    <row r="70" spans="1:26" s="52" customFormat="1" ht="15" customHeight="1" x14ac:dyDescent="0.2">
      <c r="C70" s="58"/>
      <c r="Q70" s="53"/>
      <c r="R70" s="53"/>
      <c r="S70" s="53"/>
      <c r="T70" s="53"/>
      <c r="U70" s="53"/>
      <c r="V70" s="53"/>
      <c r="W70" s="53"/>
      <c r="X70" s="53"/>
      <c r="Y70" s="53"/>
      <c r="Z70" s="53"/>
    </row>
    <row r="71" spans="1:26" s="52" customFormat="1" ht="15" customHeight="1" x14ac:dyDescent="0.2">
      <c r="C71" s="58"/>
      <c r="Q71" s="53"/>
      <c r="R71" s="53"/>
      <c r="S71" s="53"/>
      <c r="T71" s="53"/>
      <c r="U71" s="53"/>
      <c r="V71" s="53"/>
      <c r="W71" s="53"/>
      <c r="X71" s="53"/>
      <c r="Y71" s="53"/>
      <c r="Z71" s="53"/>
    </row>
    <row r="72" spans="1:26" s="52" customFormat="1" ht="15" customHeight="1" x14ac:dyDescent="0.2">
      <c r="C72" s="59"/>
      <c r="Q72" s="53"/>
      <c r="R72" s="53"/>
      <c r="S72" s="53"/>
      <c r="T72" s="53"/>
      <c r="U72" s="53"/>
      <c r="V72" s="53"/>
      <c r="W72" s="53"/>
      <c r="X72" s="53"/>
      <c r="Y72" s="53"/>
      <c r="Z72" s="53"/>
    </row>
    <row r="73" spans="1:26" s="52" customFormat="1" ht="12" customHeight="1" x14ac:dyDescent="0.2">
      <c r="C73" s="58"/>
      <c r="Q73" s="53"/>
      <c r="R73" s="53"/>
      <c r="S73" s="53"/>
      <c r="T73" s="53"/>
      <c r="U73" s="53"/>
      <c r="V73" s="53"/>
      <c r="W73" s="53"/>
      <c r="X73" s="53"/>
      <c r="Y73" s="53"/>
      <c r="Z73" s="53"/>
    </row>
    <row r="74" spans="1:26" s="52" customFormat="1" ht="12" customHeight="1" x14ac:dyDescent="0.2">
      <c r="C74" s="58"/>
      <c r="Q74" s="53"/>
      <c r="R74" s="53"/>
      <c r="S74" s="53"/>
      <c r="T74" s="53"/>
      <c r="U74" s="53"/>
      <c r="V74" s="53"/>
      <c r="W74" s="53"/>
      <c r="X74" s="53"/>
      <c r="Y74" s="53"/>
      <c r="Z74" s="53"/>
    </row>
    <row r="75" spans="1:26" s="52" customFormat="1" ht="12" customHeight="1" x14ac:dyDescent="0.2">
      <c r="C75" s="59"/>
      <c r="Q75" s="53"/>
      <c r="R75" s="53"/>
      <c r="S75" s="53"/>
      <c r="T75" s="53"/>
      <c r="U75" s="53"/>
      <c r="V75" s="53"/>
      <c r="W75" s="53"/>
      <c r="X75" s="53"/>
      <c r="Y75" s="53"/>
      <c r="Z75" s="53"/>
    </row>
    <row r="76" spans="1:26" s="52" customFormat="1" ht="12" customHeight="1" x14ac:dyDescent="0.2">
      <c r="Q76" s="53"/>
      <c r="R76" s="53"/>
      <c r="S76" s="53"/>
      <c r="T76" s="53"/>
      <c r="U76" s="53"/>
      <c r="V76" s="53"/>
      <c r="W76" s="53"/>
      <c r="X76" s="53"/>
      <c r="Y76" s="53"/>
      <c r="Z76" s="53"/>
    </row>
    <row r="77" spans="1:26" s="52" customFormat="1" ht="12" customHeight="1" x14ac:dyDescent="0.25">
      <c r="A77" s="41"/>
      <c r="B77" s="41"/>
      <c r="C77" s="41"/>
      <c r="D77" s="41"/>
      <c r="E77" s="41"/>
      <c r="F77" s="41"/>
      <c r="G77" s="41"/>
      <c r="H77" s="41"/>
      <c r="I77" s="41"/>
      <c r="J77" s="41"/>
      <c r="K77" s="41"/>
      <c r="L77" s="41"/>
      <c r="M77" s="41"/>
      <c r="Q77" s="53"/>
      <c r="R77" s="53"/>
      <c r="S77" s="53"/>
      <c r="T77" s="53"/>
      <c r="U77" s="53"/>
      <c r="V77" s="53"/>
      <c r="W77" s="53"/>
      <c r="X77" s="53"/>
      <c r="Y77" s="53"/>
      <c r="Z77" s="53"/>
    </row>
    <row r="78" spans="1:26" s="52" customFormat="1" x14ac:dyDescent="0.25">
      <c r="A78" s="41"/>
      <c r="B78" s="41"/>
      <c r="C78" s="41"/>
      <c r="D78" s="41"/>
      <c r="E78" s="41"/>
      <c r="F78" s="41"/>
      <c r="G78" s="41"/>
      <c r="H78" s="41"/>
      <c r="I78" s="41"/>
      <c r="J78" s="41"/>
      <c r="K78" s="41"/>
      <c r="L78" s="41"/>
      <c r="M78" s="41"/>
      <c r="O78" s="41"/>
      <c r="P78" s="41"/>
      <c r="Q78" s="53"/>
      <c r="R78" s="53"/>
      <c r="S78" s="53"/>
      <c r="T78" s="53"/>
      <c r="U78" s="53"/>
      <c r="V78" s="53"/>
      <c r="W78" s="53"/>
      <c r="X78" s="53"/>
      <c r="Y78" s="53"/>
      <c r="Z78" s="53"/>
    </row>
  </sheetData>
  <sortState xmlns:xlrd2="http://schemas.microsoft.com/office/spreadsheetml/2017/richdata2" ref="O3:P33">
    <sortCondition descending="1" ref="P3:P33"/>
  </sortState>
  <mergeCells count="7">
    <mergeCell ref="A28:L30"/>
    <mergeCell ref="P1:P2"/>
    <mergeCell ref="A1:M1"/>
    <mergeCell ref="A2:M2"/>
    <mergeCell ref="A18:L22"/>
    <mergeCell ref="A23:L24"/>
    <mergeCell ref="A26:L27"/>
  </mergeCells>
  <conditionalFormatting sqref="R3:R29 O3:O32">
    <cfRule type="duplicateValues" dxfId="0" priority="2"/>
  </conditionalFormatting>
  <hyperlinks>
    <hyperlink ref="A25" r:id="rId1" xr:uid="{D0919758-4F0B-4604-9159-2A0864D9E7AC}"/>
  </hyperlinks>
  <pageMargins left="0.70866141732283472" right="0.70866141732283472" top="0.74803149606299213" bottom="0.74803149606299213" header="0.31496062992125984" footer="0.31496062992125984"/>
  <pageSetup paperSize="9" scale="71" orientation="portrait" r:id="rId2"/>
  <headerFooter>
    <oddFooter>&amp;C_x000D_&amp;1#&amp;"Calibri"&amp;10&amp;K0000FF Restricted Use - À usage restreint</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7E892-F035-441C-A965-2C80E907AE4B}">
  <sheetPr>
    <pageSetUpPr fitToPage="1"/>
  </sheetPr>
  <dimension ref="A1:AD78"/>
  <sheetViews>
    <sheetView zoomScaleNormal="100" workbookViewId="0">
      <selection activeCell="N4" sqref="N4"/>
    </sheetView>
  </sheetViews>
  <sheetFormatPr defaultColWidth="8.7109375" defaultRowHeight="15" x14ac:dyDescent="0.25"/>
  <cols>
    <col min="1" max="1" width="16.42578125" style="41" customWidth="1"/>
    <col min="2" max="14" width="8.7109375" style="41"/>
    <col min="15" max="15" width="9.140625" style="41" bestFit="1" customWidth="1"/>
    <col min="16" max="16" width="19.140625" style="43" customWidth="1"/>
    <col min="17" max="20" width="8" style="43" customWidth="1"/>
    <col min="21" max="21" width="11.140625" style="43" customWidth="1"/>
    <col min="22" max="26" width="8" style="43" customWidth="1"/>
    <col min="27" max="27" width="8.7109375" style="41"/>
    <col min="28" max="28" width="11.5703125" style="41" customWidth="1"/>
    <col min="29" max="16384" width="8.7109375" style="41"/>
  </cols>
  <sheetData>
    <row r="1" spans="1:30" ht="16.5" x14ac:dyDescent="0.25">
      <c r="A1" s="85" t="s">
        <v>117</v>
      </c>
      <c r="B1" s="90"/>
      <c r="C1" s="90"/>
      <c r="D1" s="90"/>
      <c r="E1" s="90"/>
      <c r="F1" s="90"/>
      <c r="G1" s="90"/>
      <c r="H1" s="90"/>
      <c r="I1" s="90"/>
      <c r="J1" s="90"/>
      <c r="K1" s="90"/>
      <c r="L1" s="90"/>
      <c r="M1" s="90"/>
      <c r="P1" s="83" t="s">
        <v>99</v>
      </c>
    </row>
    <row r="2" spans="1:30" ht="20.100000000000001" customHeight="1" x14ac:dyDescent="0.25">
      <c r="A2" s="86" t="s">
        <v>101</v>
      </c>
      <c r="B2" s="86"/>
      <c r="C2" s="86"/>
      <c r="D2" s="86"/>
      <c r="E2" s="86"/>
      <c r="F2" s="86"/>
      <c r="G2" s="86"/>
      <c r="H2" s="86"/>
      <c r="I2" s="86"/>
      <c r="J2" s="86"/>
      <c r="K2" s="86"/>
      <c r="L2" s="86"/>
      <c r="M2" s="86"/>
      <c r="O2" s="42"/>
      <c r="P2" s="84"/>
    </row>
    <row r="3" spans="1:30" ht="14.45" customHeight="1" x14ac:dyDescent="0.25">
      <c r="A3" s="86"/>
      <c r="B3" s="86"/>
      <c r="C3" s="86"/>
      <c r="D3" s="86"/>
      <c r="E3" s="86"/>
      <c r="F3" s="86"/>
      <c r="G3" s="86"/>
      <c r="H3" s="86"/>
      <c r="I3" s="86"/>
      <c r="J3" s="86"/>
      <c r="K3" s="86"/>
      <c r="L3" s="86"/>
      <c r="M3" s="86"/>
      <c r="O3" s="44" t="s">
        <v>52</v>
      </c>
      <c r="P3" s="66">
        <v>0.29009924119131553</v>
      </c>
      <c r="R3" s="5"/>
    </row>
    <row r="4" spans="1:30" ht="15" customHeight="1" x14ac:dyDescent="0.25">
      <c r="O4" s="45" t="s">
        <v>79</v>
      </c>
      <c r="P4" s="67">
        <v>0.117358121710777</v>
      </c>
      <c r="R4" s="5"/>
      <c r="U4" s="47"/>
      <c r="AB4" s="47"/>
    </row>
    <row r="5" spans="1:30" ht="15" customHeight="1" x14ac:dyDescent="0.25">
      <c r="O5" s="44" t="s">
        <v>40</v>
      </c>
      <c r="P5" s="66">
        <v>0.100197388990519</v>
      </c>
      <c r="R5" s="5"/>
    </row>
    <row r="6" spans="1:30" ht="15" customHeight="1" x14ac:dyDescent="0.25">
      <c r="O6" s="45" t="s">
        <v>42</v>
      </c>
      <c r="P6" s="67">
        <v>9.6554209681263603E-2</v>
      </c>
      <c r="R6" s="5"/>
      <c r="U6" s="47"/>
      <c r="AB6" s="47"/>
    </row>
    <row r="7" spans="1:30" ht="15" customHeight="1" x14ac:dyDescent="0.25">
      <c r="O7" s="44" t="s">
        <v>41</v>
      </c>
      <c r="P7" s="66">
        <v>8.55266068363979E-2</v>
      </c>
      <c r="R7" s="5"/>
      <c r="U7" s="48"/>
      <c r="AB7" s="49"/>
      <c r="AD7" s="49"/>
    </row>
    <row r="8" spans="1:30" ht="15" customHeight="1" x14ac:dyDescent="0.25">
      <c r="O8" s="45" t="s">
        <v>45</v>
      </c>
      <c r="P8" s="67">
        <v>7.8564953956052702E-2</v>
      </c>
      <c r="R8" s="5"/>
      <c r="U8" s="48"/>
      <c r="AB8" s="49"/>
      <c r="AD8" s="49"/>
    </row>
    <row r="9" spans="1:30" ht="15" customHeight="1" x14ac:dyDescent="0.25">
      <c r="O9" s="44" t="s">
        <v>88</v>
      </c>
      <c r="P9" s="66">
        <v>7.5534041303729704E-2</v>
      </c>
      <c r="R9" s="5"/>
      <c r="U9" s="48"/>
      <c r="AB9" s="49"/>
      <c r="AD9" s="49"/>
    </row>
    <row r="10" spans="1:30" ht="15" customHeight="1" x14ac:dyDescent="0.25">
      <c r="O10" s="45" t="s">
        <v>94</v>
      </c>
      <c r="P10" s="67">
        <v>7.5284361570025896E-2</v>
      </c>
      <c r="R10" s="5"/>
      <c r="U10" s="48"/>
      <c r="AB10" s="49"/>
      <c r="AD10" s="49"/>
    </row>
    <row r="11" spans="1:30" ht="15" customHeight="1" x14ac:dyDescent="0.25">
      <c r="O11" s="44" t="s">
        <v>59</v>
      </c>
      <c r="P11" s="66">
        <v>7.2042202606875105E-2</v>
      </c>
      <c r="R11" s="5"/>
      <c r="U11" s="48"/>
      <c r="AB11" s="49"/>
      <c r="AD11" s="49"/>
    </row>
    <row r="12" spans="1:30" ht="15" customHeight="1" x14ac:dyDescent="0.25">
      <c r="O12" s="50" t="s">
        <v>85</v>
      </c>
      <c r="P12" s="95">
        <v>7.0225745861489094E-2</v>
      </c>
      <c r="R12" s="5"/>
      <c r="U12" s="48"/>
      <c r="AB12" s="49"/>
      <c r="AD12" s="49"/>
    </row>
    <row r="13" spans="1:30" ht="15" customHeight="1" x14ac:dyDescent="0.25">
      <c r="O13" s="44" t="s">
        <v>80</v>
      </c>
      <c r="P13" s="66">
        <v>6.6964881899294407E-2</v>
      </c>
      <c r="Q13" s="72"/>
      <c r="R13" s="5"/>
      <c r="U13" s="48"/>
      <c r="AB13" s="49"/>
      <c r="AD13" s="49"/>
    </row>
    <row r="14" spans="1:30" ht="15" customHeight="1" x14ac:dyDescent="0.25">
      <c r="O14" s="45" t="s">
        <v>50</v>
      </c>
      <c r="P14" s="67">
        <v>6.4440792466794503E-2</v>
      </c>
      <c r="R14" s="5"/>
      <c r="U14" s="48"/>
      <c r="AB14" s="49"/>
      <c r="AD14" s="49"/>
    </row>
    <row r="15" spans="1:30" ht="15" customHeight="1" x14ac:dyDescent="0.25">
      <c r="O15" s="44" t="s">
        <v>62</v>
      </c>
      <c r="P15" s="66">
        <v>6.18687364553486E-2</v>
      </c>
      <c r="R15" s="5"/>
      <c r="U15" s="48"/>
      <c r="AB15" s="49"/>
      <c r="AD15" s="49"/>
    </row>
    <row r="16" spans="1:30" ht="15" customHeight="1" x14ac:dyDescent="0.25">
      <c r="O16" s="45" t="s">
        <v>82</v>
      </c>
      <c r="P16" s="67">
        <v>5.9282607175547397E-2</v>
      </c>
      <c r="R16" s="5"/>
      <c r="U16" s="48"/>
      <c r="AB16" s="49"/>
      <c r="AD16" s="49"/>
    </row>
    <row r="17" spans="1:30" ht="15" customHeight="1" x14ac:dyDescent="0.25">
      <c r="O17" s="44" t="s">
        <v>60</v>
      </c>
      <c r="P17" s="66">
        <v>5.6431678172894302E-2</v>
      </c>
      <c r="R17" s="5"/>
      <c r="U17" s="48"/>
      <c r="AB17" s="49"/>
      <c r="AD17" s="49"/>
    </row>
    <row r="18" spans="1:30" ht="15" customHeight="1" x14ac:dyDescent="0.25">
      <c r="O18" s="45" t="s">
        <v>61</v>
      </c>
      <c r="P18" s="67">
        <v>5.56314757398301E-2</v>
      </c>
      <c r="R18" s="5"/>
      <c r="U18" s="48"/>
      <c r="AB18" s="49"/>
      <c r="AD18" s="49"/>
    </row>
    <row r="19" spans="1:30" ht="15" customHeight="1" x14ac:dyDescent="0.25">
      <c r="A19" s="91" t="s">
        <v>90</v>
      </c>
      <c r="B19" s="91"/>
      <c r="C19" s="91"/>
      <c r="D19" s="91"/>
      <c r="E19" s="91"/>
      <c r="F19" s="91"/>
      <c r="G19" s="91"/>
      <c r="H19" s="91"/>
      <c r="I19" s="91"/>
      <c r="J19" s="91"/>
      <c r="K19" s="91"/>
      <c r="L19" s="91"/>
      <c r="O19" s="51" t="s">
        <v>91</v>
      </c>
      <c r="P19" s="73">
        <v>5.4650211802155998E-2</v>
      </c>
      <c r="R19" s="5"/>
      <c r="U19" s="48"/>
      <c r="AB19" s="49"/>
      <c r="AD19" s="49"/>
    </row>
    <row r="20" spans="1:30" ht="15" customHeight="1" x14ac:dyDescent="0.25">
      <c r="A20" s="91"/>
      <c r="B20" s="91"/>
      <c r="C20" s="91"/>
      <c r="D20" s="91"/>
      <c r="E20" s="91"/>
      <c r="F20" s="91"/>
      <c r="G20" s="91"/>
      <c r="H20" s="91"/>
      <c r="I20" s="91"/>
      <c r="J20" s="91"/>
      <c r="K20" s="91"/>
      <c r="L20" s="91"/>
      <c r="O20" s="45" t="s">
        <v>92</v>
      </c>
      <c r="P20" s="67">
        <v>5.3598154301134501E-2</v>
      </c>
      <c r="R20" s="71"/>
      <c r="AD20" s="49"/>
    </row>
    <row r="21" spans="1:30" ht="39.75" customHeight="1" x14ac:dyDescent="0.25">
      <c r="A21" s="91"/>
      <c r="B21" s="91"/>
      <c r="C21" s="91"/>
      <c r="D21" s="91"/>
      <c r="E21" s="91"/>
      <c r="F21" s="91"/>
      <c r="G21" s="91"/>
      <c r="H21" s="91"/>
      <c r="I21" s="91"/>
      <c r="J21" s="91"/>
      <c r="K21" s="91"/>
      <c r="L21" s="91"/>
      <c r="O21" s="44" t="s">
        <v>58</v>
      </c>
      <c r="P21" s="66">
        <v>5.3178673354475098E-2</v>
      </c>
      <c r="R21" s="71"/>
      <c r="AD21" s="49"/>
    </row>
    <row r="22" spans="1:30" x14ac:dyDescent="0.25">
      <c r="A22" s="92" t="s">
        <v>100</v>
      </c>
      <c r="B22" s="92"/>
      <c r="C22" s="92"/>
      <c r="D22" s="92"/>
      <c r="E22" s="92"/>
      <c r="F22" s="92"/>
      <c r="G22" s="92"/>
      <c r="H22" s="92"/>
      <c r="I22" s="92"/>
      <c r="J22" s="92"/>
      <c r="K22" s="92"/>
      <c r="L22" s="92"/>
      <c r="O22" s="45" t="s">
        <v>47</v>
      </c>
      <c r="P22" s="67">
        <v>5.1962235455872897E-2</v>
      </c>
      <c r="R22" s="5"/>
      <c r="AD22" s="49"/>
    </row>
    <row r="23" spans="1:30" ht="15" customHeight="1" x14ac:dyDescent="0.25">
      <c r="A23" s="60"/>
      <c r="B23" s="60"/>
      <c r="C23" s="60"/>
      <c r="D23" s="60"/>
      <c r="E23" s="60"/>
      <c r="F23" s="60"/>
      <c r="G23" s="60"/>
      <c r="H23" s="60"/>
      <c r="I23" s="60"/>
      <c r="J23" s="60"/>
      <c r="K23" s="60"/>
      <c r="L23" s="60"/>
      <c r="M23" s="52"/>
      <c r="O23" s="44" t="s">
        <v>81</v>
      </c>
      <c r="P23" s="66">
        <v>5.0094853077109203E-2</v>
      </c>
      <c r="R23" s="5"/>
      <c r="AD23" s="49"/>
    </row>
    <row r="24" spans="1:30" s="52" customFormat="1" ht="15" customHeight="1" x14ac:dyDescent="0.25">
      <c r="A24" s="56" t="s">
        <v>86</v>
      </c>
      <c r="O24" s="45" t="s">
        <v>46</v>
      </c>
      <c r="P24" s="67">
        <v>4.5238385811376097E-2</v>
      </c>
      <c r="R24" s="5"/>
      <c r="AD24" s="55"/>
    </row>
    <row r="25" spans="1:30" s="52" customFormat="1" ht="15" customHeight="1" x14ac:dyDescent="0.25">
      <c r="A25" s="82" t="s">
        <v>87</v>
      </c>
      <c r="B25" s="82"/>
      <c r="C25" s="82"/>
      <c r="D25" s="82"/>
      <c r="E25" s="82"/>
      <c r="F25" s="82"/>
      <c r="G25" s="82"/>
      <c r="H25" s="82"/>
      <c r="I25" s="82"/>
      <c r="J25" s="82"/>
      <c r="K25" s="82"/>
      <c r="L25" s="82"/>
      <c r="O25" s="44" t="s">
        <v>38</v>
      </c>
      <c r="P25" s="66">
        <v>4.3158197447726601E-2</v>
      </c>
      <c r="R25" s="5"/>
      <c r="AD25" s="55"/>
    </row>
    <row r="26" spans="1:30" s="52" customFormat="1" ht="15" customHeight="1" x14ac:dyDescent="0.25">
      <c r="A26" s="82"/>
      <c r="B26" s="82"/>
      <c r="C26" s="82"/>
      <c r="D26" s="82"/>
      <c r="E26" s="82"/>
      <c r="F26" s="82"/>
      <c r="G26" s="82"/>
      <c r="H26" s="82"/>
      <c r="I26" s="82"/>
      <c r="J26" s="82"/>
      <c r="K26" s="82"/>
      <c r="L26" s="82"/>
      <c r="O26" s="45" t="s">
        <v>57</v>
      </c>
      <c r="P26" s="67">
        <v>4.1937501750265303E-2</v>
      </c>
      <c r="R26" s="5"/>
      <c r="AD26" s="55"/>
    </row>
    <row r="27" spans="1:30" s="52" customFormat="1" ht="28.5" customHeight="1" x14ac:dyDescent="0.25">
      <c r="A27" s="82" t="s">
        <v>89</v>
      </c>
      <c r="B27" s="82"/>
      <c r="C27" s="82"/>
      <c r="D27" s="82"/>
      <c r="E27" s="82"/>
      <c r="F27" s="82"/>
      <c r="G27" s="82"/>
      <c r="H27" s="82"/>
      <c r="I27" s="82"/>
      <c r="J27" s="82"/>
      <c r="K27" s="89"/>
      <c r="L27" s="89"/>
      <c r="O27" s="44" t="s">
        <v>49</v>
      </c>
      <c r="P27" s="66">
        <v>4.0192556504355097E-2</v>
      </c>
      <c r="Q27" s="53"/>
      <c r="R27" s="5"/>
      <c r="S27" s="53"/>
      <c r="T27" s="53"/>
      <c r="U27" s="54"/>
      <c r="V27" s="53"/>
      <c r="W27" s="53"/>
      <c r="X27" s="53"/>
      <c r="Y27" s="53"/>
      <c r="Z27" s="53"/>
      <c r="AB27" s="55"/>
      <c r="AD27" s="55"/>
    </row>
    <row r="28" spans="1:30" s="52" customFormat="1" ht="15" customHeight="1" x14ac:dyDescent="0.25">
      <c r="A28" s="82"/>
      <c r="B28" s="82"/>
      <c r="C28" s="82"/>
      <c r="D28" s="82"/>
      <c r="E28" s="82"/>
      <c r="F28" s="82"/>
      <c r="G28" s="82"/>
      <c r="H28" s="82"/>
      <c r="I28" s="82"/>
      <c r="J28" s="82"/>
      <c r="K28" s="89"/>
      <c r="L28" s="89"/>
      <c r="O28" s="45" t="s">
        <v>84</v>
      </c>
      <c r="P28" s="67">
        <v>3.2925699315553503E-2</v>
      </c>
      <c r="Q28" s="53"/>
      <c r="R28" s="5"/>
      <c r="S28" s="53"/>
      <c r="T28" s="53"/>
      <c r="U28" s="54"/>
      <c r="V28" s="53"/>
      <c r="W28" s="53"/>
      <c r="X28" s="53"/>
      <c r="Y28" s="53"/>
      <c r="Z28" s="53"/>
      <c r="AB28" s="55"/>
      <c r="AD28" s="55"/>
    </row>
    <row r="29" spans="1:30" s="52" customFormat="1" ht="15" customHeight="1" x14ac:dyDescent="0.25">
      <c r="A29" s="82"/>
      <c r="B29" s="82"/>
      <c r="C29" s="82"/>
      <c r="D29" s="82"/>
      <c r="E29" s="82"/>
      <c r="F29" s="82"/>
      <c r="G29" s="82"/>
      <c r="H29" s="82"/>
      <c r="I29" s="82"/>
      <c r="J29" s="82"/>
      <c r="K29" s="89"/>
      <c r="L29" s="89"/>
      <c r="O29" s="44" t="s">
        <v>55</v>
      </c>
      <c r="P29" s="66">
        <v>3.2574669882480603E-2</v>
      </c>
      <c r="Q29" s="53"/>
      <c r="R29" s="5"/>
      <c r="S29" s="53"/>
      <c r="T29" s="53"/>
      <c r="U29" s="54"/>
      <c r="V29" s="53"/>
      <c r="W29" s="53"/>
      <c r="X29" s="53"/>
      <c r="Y29" s="53"/>
      <c r="Z29" s="53"/>
      <c r="AB29" s="55"/>
      <c r="AD29" s="55"/>
    </row>
    <row r="30" spans="1:30" s="52" customFormat="1" ht="15" customHeight="1" x14ac:dyDescent="0.25">
      <c r="O30" s="42" t="s">
        <v>54</v>
      </c>
      <c r="P30" s="74">
        <v>2.64556703066549E-2</v>
      </c>
      <c r="Q30" s="53"/>
      <c r="R30" s="5"/>
      <c r="S30" s="53"/>
      <c r="T30" s="53"/>
      <c r="U30" s="54"/>
      <c r="V30" s="53"/>
      <c r="W30" s="53"/>
      <c r="X30" s="53"/>
      <c r="Y30" s="53"/>
      <c r="Z30" s="53"/>
      <c r="AB30" s="55"/>
      <c r="AD30" s="55"/>
    </row>
    <row r="31" spans="1:30" s="52" customFormat="1" ht="15" customHeight="1" x14ac:dyDescent="0.2">
      <c r="P31" s="53"/>
      <c r="Q31" s="53"/>
      <c r="R31" s="53"/>
      <c r="S31" s="53"/>
      <c r="T31" s="53"/>
      <c r="U31" s="54"/>
      <c r="V31" s="53"/>
      <c r="W31" s="53"/>
      <c r="X31" s="53"/>
      <c r="Y31" s="53"/>
      <c r="Z31" s="53"/>
      <c r="AB31" s="55"/>
      <c r="AD31" s="55"/>
    </row>
    <row r="32" spans="1:30" s="52" customFormat="1" ht="15" customHeight="1" x14ac:dyDescent="0.25">
      <c r="O32" s="45"/>
      <c r="P32" s="53"/>
      <c r="Q32" s="53"/>
      <c r="R32" s="53"/>
      <c r="S32" s="53"/>
      <c r="T32" s="53"/>
      <c r="U32" s="54"/>
      <c r="V32" s="53"/>
      <c r="W32" s="53"/>
      <c r="X32" s="53"/>
      <c r="Y32" s="53"/>
      <c r="Z32" s="53"/>
      <c r="AB32" s="55"/>
      <c r="AD32" s="55"/>
    </row>
    <row r="33" spans="3:30" s="52" customFormat="1" ht="15" customHeight="1" x14ac:dyDescent="0.25">
      <c r="O33" s="45"/>
      <c r="P33" s="53"/>
      <c r="Q33" s="53"/>
      <c r="R33" s="53"/>
      <c r="S33" s="53"/>
      <c r="T33" s="53"/>
      <c r="U33" s="54"/>
      <c r="V33" s="53"/>
      <c r="W33" s="53"/>
      <c r="X33" s="53"/>
      <c r="Y33" s="53"/>
      <c r="Z33" s="53"/>
      <c r="AB33" s="55"/>
      <c r="AD33" s="55"/>
    </row>
    <row r="34" spans="3:30" s="52" customFormat="1" ht="15" customHeight="1" x14ac:dyDescent="0.2">
      <c r="P34" s="53"/>
      <c r="Q34" s="53"/>
      <c r="R34" s="53"/>
      <c r="S34" s="53"/>
      <c r="T34" s="53"/>
      <c r="U34" s="54"/>
      <c r="V34" s="53"/>
      <c r="W34" s="53"/>
      <c r="X34" s="53"/>
      <c r="Y34" s="53"/>
      <c r="Z34" s="53"/>
      <c r="AB34" s="55"/>
      <c r="AD34" s="55"/>
    </row>
    <row r="35" spans="3:30" s="52" customFormat="1" ht="15" customHeight="1" x14ac:dyDescent="0.25">
      <c r="O35" s="45"/>
      <c r="P35" s="53"/>
      <c r="Q35" s="53"/>
      <c r="R35" s="53"/>
      <c r="S35" s="53"/>
      <c r="T35" s="53"/>
      <c r="U35" s="54"/>
      <c r="V35" s="53"/>
      <c r="W35" s="53"/>
      <c r="X35" s="53"/>
      <c r="Y35" s="53"/>
      <c r="Z35" s="53"/>
      <c r="AB35" s="55"/>
      <c r="AD35" s="55"/>
    </row>
    <row r="36" spans="3:30" s="52" customFormat="1" ht="15" customHeight="1" x14ac:dyDescent="0.25">
      <c r="O36" s="45"/>
      <c r="P36" s="53"/>
      <c r="Q36" s="53"/>
      <c r="R36" s="53"/>
      <c r="S36" s="53"/>
      <c r="T36" s="53"/>
      <c r="U36" s="54"/>
      <c r="V36" s="53"/>
      <c r="W36" s="53"/>
      <c r="X36" s="53"/>
      <c r="Y36" s="53"/>
      <c r="Z36" s="53"/>
      <c r="AB36" s="55"/>
      <c r="AD36" s="55"/>
    </row>
    <row r="37" spans="3:30" s="52" customFormat="1" ht="15" customHeight="1" x14ac:dyDescent="0.2">
      <c r="P37" s="53"/>
      <c r="Q37" s="53"/>
      <c r="R37" s="53"/>
      <c r="S37" s="53"/>
      <c r="T37" s="53"/>
      <c r="U37" s="54"/>
      <c r="V37" s="53"/>
      <c r="W37" s="53"/>
      <c r="X37" s="53"/>
      <c r="Y37" s="53"/>
      <c r="Z37" s="53"/>
      <c r="AB37" s="55"/>
      <c r="AD37" s="55"/>
    </row>
    <row r="38" spans="3:30" s="52" customFormat="1" ht="15" customHeight="1" x14ac:dyDescent="0.2">
      <c r="P38" s="53"/>
      <c r="Q38" s="53"/>
      <c r="R38" s="53"/>
      <c r="S38" s="53"/>
      <c r="T38" s="53"/>
      <c r="U38" s="54"/>
      <c r="V38" s="53"/>
      <c r="W38" s="53"/>
      <c r="X38" s="53"/>
      <c r="Y38" s="53"/>
      <c r="Z38" s="53"/>
      <c r="AB38" s="55"/>
      <c r="AD38" s="55"/>
    </row>
    <row r="39" spans="3:30" s="52" customFormat="1" ht="15" customHeight="1" x14ac:dyDescent="0.2">
      <c r="C39" s="58"/>
      <c r="P39" s="53"/>
      <c r="Q39" s="53"/>
      <c r="R39" s="53"/>
      <c r="S39" s="53"/>
      <c r="T39" s="53"/>
      <c r="U39" s="54"/>
      <c r="V39" s="53"/>
      <c r="W39" s="53"/>
      <c r="X39" s="53"/>
      <c r="Y39" s="53"/>
      <c r="Z39" s="53"/>
      <c r="AB39" s="55"/>
      <c r="AD39" s="55"/>
    </row>
    <row r="40" spans="3:30" s="52" customFormat="1" ht="15" customHeight="1" x14ac:dyDescent="0.2">
      <c r="C40" s="58"/>
      <c r="P40" s="53"/>
      <c r="Q40" s="53"/>
      <c r="R40" s="53"/>
      <c r="S40" s="53"/>
      <c r="T40" s="53"/>
      <c r="U40" s="54"/>
      <c r="V40" s="53"/>
      <c r="W40" s="53"/>
      <c r="X40" s="53"/>
      <c r="Y40" s="53"/>
      <c r="Z40" s="53"/>
      <c r="AB40" s="55"/>
      <c r="AD40" s="55"/>
    </row>
    <row r="41" spans="3:30" s="52" customFormat="1" ht="15" customHeight="1" x14ac:dyDescent="0.2">
      <c r="C41" s="58"/>
      <c r="P41" s="53"/>
      <c r="Q41" s="53"/>
      <c r="R41" s="53"/>
      <c r="S41" s="53"/>
      <c r="T41" s="53"/>
      <c r="U41" s="54"/>
      <c r="V41" s="53"/>
      <c r="W41" s="53"/>
      <c r="X41" s="53"/>
      <c r="Y41" s="53"/>
      <c r="Z41" s="53"/>
      <c r="AB41" s="55"/>
      <c r="AD41" s="55"/>
    </row>
    <row r="42" spans="3:30" s="52" customFormat="1" ht="15" customHeight="1" x14ac:dyDescent="0.2">
      <c r="C42" s="58"/>
      <c r="P42" s="53"/>
      <c r="Q42" s="53"/>
      <c r="R42" s="53"/>
      <c r="S42" s="53"/>
      <c r="T42" s="53"/>
      <c r="U42" s="54"/>
      <c r="V42" s="53"/>
      <c r="W42" s="53"/>
      <c r="X42" s="53"/>
      <c r="Y42" s="53"/>
      <c r="Z42" s="53"/>
      <c r="AB42" s="55"/>
      <c r="AD42" s="55"/>
    </row>
    <row r="43" spans="3:30" s="52" customFormat="1" ht="15" customHeight="1" x14ac:dyDescent="0.2">
      <c r="C43" s="58"/>
      <c r="P43" s="53"/>
      <c r="Q43" s="53"/>
      <c r="R43" s="53"/>
      <c r="S43" s="53"/>
      <c r="T43" s="53"/>
      <c r="U43" s="54"/>
      <c r="V43" s="53"/>
      <c r="W43" s="53"/>
      <c r="X43" s="53"/>
      <c r="Y43" s="53"/>
      <c r="Z43" s="53"/>
      <c r="AB43" s="55"/>
      <c r="AD43" s="55"/>
    </row>
    <row r="44" spans="3:30" s="52" customFormat="1" ht="15" customHeight="1" x14ac:dyDescent="0.2">
      <c r="C44" s="58"/>
      <c r="P44" s="53"/>
      <c r="Q44" s="53"/>
      <c r="R44" s="53"/>
      <c r="S44" s="53"/>
      <c r="T44" s="53"/>
      <c r="U44" s="54"/>
      <c r="V44" s="53"/>
      <c r="W44" s="53"/>
      <c r="X44" s="53"/>
      <c r="Y44" s="53"/>
      <c r="Z44" s="53"/>
      <c r="AB44" s="55"/>
      <c r="AD44" s="55"/>
    </row>
    <row r="45" spans="3:30" s="52" customFormat="1" ht="15" customHeight="1" x14ac:dyDescent="0.2">
      <c r="C45" s="58"/>
      <c r="P45" s="53"/>
      <c r="Q45" s="53"/>
      <c r="R45" s="53"/>
      <c r="S45" s="53"/>
      <c r="T45" s="53"/>
      <c r="U45" s="54"/>
      <c r="V45" s="53"/>
      <c r="W45" s="53"/>
      <c r="X45" s="53"/>
      <c r="Y45" s="53"/>
      <c r="Z45" s="53"/>
      <c r="AB45" s="55"/>
      <c r="AD45" s="55"/>
    </row>
    <row r="46" spans="3:30" s="52" customFormat="1" ht="15" customHeight="1" x14ac:dyDescent="0.2">
      <c r="C46" s="58"/>
      <c r="P46" s="53"/>
      <c r="Q46" s="53"/>
      <c r="R46" s="53"/>
      <c r="S46" s="53"/>
      <c r="T46" s="53"/>
      <c r="U46" s="54"/>
      <c r="V46" s="53"/>
      <c r="W46" s="53"/>
      <c r="X46" s="53"/>
      <c r="Y46" s="53"/>
      <c r="Z46" s="53"/>
      <c r="AB46" s="55"/>
      <c r="AD46" s="55"/>
    </row>
    <row r="47" spans="3:30" s="52" customFormat="1" ht="15" customHeight="1" x14ac:dyDescent="0.2">
      <c r="C47" s="58"/>
      <c r="P47" s="53"/>
      <c r="Q47" s="53"/>
      <c r="R47" s="53"/>
      <c r="S47" s="53"/>
      <c r="T47" s="53"/>
      <c r="U47" s="53"/>
      <c r="V47" s="53"/>
      <c r="W47" s="53"/>
      <c r="X47" s="53"/>
      <c r="Y47" s="53"/>
      <c r="Z47" s="53"/>
    </row>
    <row r="48" spans="3:30" s="52" customFormat="1" ht="15" customHeight="1" x14ac:dyDescent="0.25">
      <c r="C48" s="58"/>
      <c r="O48" s="45"/>
      <c r="P48" s="53"/>
      <c r="Q48" s="53"/>
      <c r="R48" s="53"/>
      <c r="S48" s="53"/>
      <c r="T48" s="53"/>
      <c r="U48" s="53"/>
      <c r="V48" s="53"/>
      <c r="W48" s="53"/>
      <c r="X48" s="53"/>
      <c r="Y48" s="53"/>
      <c r="Z48" s="53"/>
    </row>
    <row r="49" spans="3:26" s="52" customFormat="1" ht="15" customHeight="1" x14ac:dyDescent="0.25">
      <c r="C49" s="58"/>
      <c r="O49" s="45"/>
      <c r="P49" s="53"/>
      <c r="Q49" s="53"/>
      <c r="R49" s="53"/>
      <c r="S49" s="53"/>
      <c r="T49" s="53"/>
      <c r="U49" s="53"/>
      <c r="V49" s="53"/>
      <c r="W49" s="53"/>
      <c r="X49" s="53"/>
      <c r="Y49" s="53"/>
      <c r="Z49" s="53"/>
    </row>
    <row r="50" spans="3:26" s="52" customFormat="1" ht="15" customHeight="1" x14ac:dyDescent="0.25">
      <c r="C50" s="58"/>
      <c r="O50" s="45"/>
      <c r="P50" s="53"/>
      <c r="Q50" s="53"/>
      <c r="R50" s="53"/>
      <c r="S50" s="53"/>
      <c r="T50" s="53"/>
      <c r="U50" s="53"/>
      <c r="V50" s="53"/>
      <c r="W50" s="53"/>
      <c r="X50" s="53"/>
      <c r="Y50" s="53"/>
      <c r="Z50" s="53"/>
    </row>
    <row r="51" spans="3:26" s="52" customFormat="1" ht="15" customHeight="1" x14ac:dyDescent="0.25">
      <c r="C51" s="58"/>
      <c r="O51" s="45"/>
      <c r="P51" s="53"/>
      <c r="Q51" s="53"/>
      <c r="R51" s="53"/>
      <c r="S51" s="53"/>
      <c r="T51" s="53"/>
      <c r="U51" s="53"/>
      <c r="V51" s="53"/>
      <c r="W51" s="53"/>
      <c r="X51" s="53"/>
      <c r="Y51" s="53"/>
      <c r="Z51" s="53"/>
    </row>
    <row r="52" spans="3:26" s="52" customFormat="1" ht="15" customHeight="1" x14ac:dyDescent="0.25">
      <c r="C52" s="58"/>
      <c r="O52" s="45"/>
      <c r="P52" s="53"/>
      <c r="Q52" s="53"/>
      <c r="R52" s="53"/>
      <c r="S52" s="53"/>
      <c r="T52" s="53"/>
      <c r="U52" s="53"/>
      <c r="V52" s="53"/>
      <c r="W52" s="53"/>
      <c r="X52" s="53"/>
      <c r="Y52" s="53"/>
      <c r="Z52" s="53"/>
    </row>
    <row r="53" spans="3:26" s="52" customFormat="1" ht="15" customHeight="1" x14ac:dyDescent="0.25">
      <c r="C53" s="58"/>
      <c r="O53" s="45"/>
      <c r="P53" s="53"/>
      <c r="Q53" s="53"/>
      <c r="R53" s="53"/>
      <c r="S53" s="53"/>
      <c r="T53" s="53"/>
      <c r="U53" s="53"/>
      <c r="V53" s="53"/>
      <c r="W53" s="53"/>
      <c r="X53" s="53"/>
      <c r="Y53" s="53"/>
      <c r="Z53" s="53"/>
    </row>
    <row r="54" spans="3:26" s="52" customFormat="1" ht="15" customHeight="1" x14ac:dyDescent="0.25">
      <c r="C54" s="58"/>
      <c r="O54" s="45"/>
      <c r="P54" s="53"/>
      <c r="Q54" s="53"/>
      <c r="R54" s="53"/>
      <c r="S54" s="53"/>
      <c r="T54" s="53"/>
      <c r="U54" s="53"/>
      <c r="V54" s="53"/>
      <c r="W54" s="53"/>
      <c r="X54" s="53"/>
      <c r="Y54" s="53"/>
      <c r="Z54" s="53"/>
    </row>
    <row r="55" spans="3:26" s="52" customFormat="1" ht="15" customHeight="1" x14ac:dyDescent="0.2">
      <c r="C55" s="58"/>
      <c r="P55" s="53"/>
      <c r="Q55" s="53"/>
      <c r="R55" s="53"/>
      <c r="S55" s="53"/>
      <c r="T55" s="53"/>
      <c r="U55" s="53"/>
      <c r="V55" s="53"/>
      <c r="W55" s="53"/>
      <c r="X55" s="53"/>
      <c r="Y55" s="53"/>
      <c r="Z55" s="53"/>
    </row>
    <row r="56" spans="3:26" s="52" customFormat="1" ht="15" customHeight="1" x14ac:dyDescent="0.2">
      <c r="C56" s="58"/>
      <c r="P56" s="53"/>
      <c r="Q56" s="53"/>
      <c r="R56" s="53"/>
      <c r="S56" s="53"/>
      <c r="T56" s="53"/>
      <c r="U56" s="53"/>
      <c r="V56" s="53"/>
      <c r="W56" s="53"/>
      <c r="X56" s="53"/>
      <c r="Y56" s="53"/>
      <c r="Z56" s="53"/>
    </row>
    <row r="57" spans="3:26" s="52" customFormat="1" ht="15" customHeight="1" x14ac:dyDescent="0.2">
      <c r="C57" s="58"/>
      <c r="P57" s="53"/>
      <c r="Q57" s="53"/>
      <c r="R57" s="53"/>
      <c r="S57" s="53"/>
      <c r="T57" s="53"/>
      <c r="U57" s="53"/>
      <c r="V57" s="53"/>
      <c r="W57" s="53"/>
      <c r="X57" s="53"/>
      <c r="Y57" s="53"/>
      <c r="Z57" s="53"/>
    </row>
    <row r="58" spans="3:26" s="52" customFormat="1" ht="15" customHeight="1" x14ac:dyDescent="0.2">
      <c r="C58" s="58"/>
      <c r="P58" s="53"/>
      <c r="Q58" s="53"/>
      <c r="R58" s="53"/>
      <c r="S58" s="53"/>
      <c r="T58" s="53"/>
      <c r="U58" s="53"/>
      <c r="V58" s="53"/>
      <c r="W58" s="53"/>
      <c r="X58" s="53"/>
      <c r="Y58" s="53"/>
      <c r="Z58" s="53"/>
    </row>
    <row r="59" spans="3:26" s="52" customFormat="1" ht="15" customHeight="1" x14ac:dyDescent="0.2">
      <c r="C59" s="58"/>
      <c r="P59" s="53"/>
      <c r="Q59" s="53"/>
      <c r="R59" s="53"/>
      <c r="S59" s="53"/>
      <c r="T59" s="53"/>
      <c r="U59" s="53"/>
      <c r="V59" s="53"/>
      <c r="W59" s="53"/>
      <c r="X59" s="53"/>
      <c r="Y59" s="53"/>
      <c r="Z59" s="53"/>
    </row>
    <row r="60" spans="3:26" s="52" customFormat="1" ht="15" customHeight="1" x14ac:dyDescent="0.2">
      <c r="C60" s="58"/>
      <c r="P60" s="53"/>
      <c r="Q60" s="53"/>
      <c r="R60" s="53"/>
      <c r="S60" s="53"/>
      <c r="T60" s="53"/>
      <c r="U60" s="53"/>
      <c r="V60" s="53"/>
      <c r="W60" s="53"/>
      <c r="X60" s="53"/>
      <c r="Y60" s="53"/>
      <c r="Z60" s="53"/>
    </row>
    <row r="61" spans="3:26" s="52" customFormat="1" ht="15" customHeight="1" x14ac:dyDescent="0.2">
      <c r="C61" s="58"/>
      <c r="P61" s="53"/>
      <c r="Q61" s="53"/>
      <c r="R61" s="53"/>
      <c r="S61" s="53"/>
      <c r="T61" s="53"/>
      <c r="U61" s="53"/>
      <c r="V61" s="53"/>
      <c r="W61" s="53"/>
      <c r="X61" s="53"/>
      <c r="Y61" s="53"/>
      <c r="Z61" s="53"/>
    </row>
    <row r="62" spans="3:26" s="52" customFormat="1" ht="15" customHeight="1" x14ac:dyDescent="0.2">
      <c r="C62" s="58"/>
      <c r="P62" s="53"/>
      <c r="Q62" s="53"/>
      <c r="R62" s="53"/>
      <c r="S62" s="53"/>
      <c r="T62" s="53"/>
      <c r="U62" s="53"/>
      <c r="V62" s="53"/>
      <c r="W62" s="53"/>
      <c r="X62" s="53"/>
      <c r="Y62" s="53"/>
      <c r="Z62" s="53"/>
    </row>
    <row r="63" spans="3:26" s="52" customFormat="1" ht="15" customHeight="1" x14ac:dyDescent="0.2">
      <c r="C63" s="58"/>
      <c r="P63" s="53"/>
      <c r="Q63" s="53"/>
      <c r="R63" s="53"/>
      <c r="S63" s="53"/>
      <c r="T63" s="53"/>
      <c r="U63" s="53"/>
      <c r="V63" s="53"/>
      <c r="W63" s="53"/>
      <c r="X63" s="53"/>
      <c r="Y63" s="53"/>
      <c r="Z63" s="53"/>
    </row>
    <row r="64" spans="3:26" s="52" customFormat="1" ht="15" customHeight="1" x14ac:dyDescent="0.2">
      <c r="C64" s="58"/>
      <c r="P64" s="53"/>
      <c r="Q64" s="53"/>
      <c r="R64" s="53"/>
      <c r="S64" s="53"/>
      <c r="T64" s="53"/>
      <c r="U64" s="53"/>
      <c r="V64" s="53"/>
      <c r="W64" s="53"/>
      <c r="X64" s="53"/>
      <c r="Y64" s="53"/>
      <c r="Z64" s="53"/>
    </row>
    <row r="65" spans="1:26" s="52" customFormat="1" ht="15" customHeight="1" x14ac:dyDescent="0.2">
      <c r="C65" s="58"/>
      <c r="P65" s="53"/>
      <c r="Q65" s="53"/>
      <c r="R65" s="53"/>
      <c r="S65" s="53"/>
      <c r="T65" s="53"/>
      <c r="U65" s="53"/>
      <c r="V65" s="53"/>
      <c r="W65" s="53"/>
      <c r="X65" s="53"/>
      <c r="Y65" s="53"/>
      <c r="Z65" s="53"/>
    </row>
    <row r="66" spans="1:26" s="52" customFormat="1" ht="15" customHeight="1" x14ac:dyDescent="0.2">
      <c r="C66" s="58"/>
      <c r="P66" s="53"/>
      <c r="Q66" s="53"/>
      <c r="R66" s="53"/>
      <c r="S66" s="53"/>
      <c r="T66" s="53"/>
      <c r="U66" s="53"/>
      <c r="V66" s="53"/>
      <c r="W66" s="53"/>
      <c r="X66" s="53"/>
      <c r="Y66" s="53"/>
      <c r="Z66" s="53"/>
    </row>
    <row r="67" spans="1:26" s="52" customFormat="1" ht="15" customHeight="1" x14ac:dyDescent="0.2">
      <c r="C67" s="58"/>
      <c r="P67" s="53"/>
      <c r="Q67" s="53"/>
      <c r="R67" s="53"/>
      <c r="S67" s="53"/>
      <c r="T67" s="53"/>
      <c r="U67" s="53"/>
      <c r="V67" s="53"/>
      <c r="W67" s="53"/>
      <c r="X67" s="53"/>
      <c r="Y67" s="53"/>
      <c r="Z67" s="53"/>
    </row>
    <row r="68" spans="1:26" s="52" customFormat="1" ht="15" customHeight="1" x14ac:dyDescent="0.2">
      <c r="C68" s="58"/>
      <c r="P68" s="53"/>
      <c r="Q68" s="53"/>
      <c r="R68" s="53"/>
      <c r="S68" s="53"/>
      <c r="T68" s="53"/>
      <c r="U68" s="53"/>
      <c r="V68" s="53"/>
      <c r="W68" s="53"/>
      <c r="X68" s="53"/>
      <c r="Y68" s="53"/>
      <c r="Z68" s="53"/>
    </row>
    <row r="69" spans="1:26" s="52" customFormat="1" ht="15" customHeight="1" x14ac:dyDescent="0.2">
      <c r="C69" s="58"/>
      <c r="P69" s="53"/>
      <c r="Q69" s="53"/>
      <c r="R69" s="53"/>
      <c r="S69" s="53"/>
      <c r="T69" s="53"/>
      <c r="U69" s="53"/>
      <c r="V69" s="53"/>
      <c r="W69" s="53"/>
      <c r="X69" s="53"/>
      <c r="Y69" s="53"/>
      <c r="Z69" s="53"/>
    </row>
    <row r="70" spans="1:26" s="52" customFormat="1" ht="15" customHeight="1" x14ac:dyDescent="0.2">
      <c r="C70" s="58"/>
      <c r="P70" s="53"/>
      <c r="Q70" s="53"/>
      <c r="R70" s="53"/>
      <c r="S70" s="53"/>
      <c r="T70" s="53"/>
      <c r="U70" s="53"/>
      <c r="V70" s="53"/>
      <c r="W70" s="53"/>
      <c r="X70" s="53"/>
      <c r="Y70" s="53"/>
      <c r="Z70" s="53"/>
    </row>
    <row r="71" spans="1:26" s="52" customFormat="1" ht="15" customHeight="1" x14ac:dyDescent="0.2">
      <c r="C71" s="58"/>
      <c r="P71" s="53"/>
      <c r="Q71" s="53"/>
      <c r="R71" s="53"/>
      <c r="S71" s="53"/>
      <c r="T71" s="53"/>
      <c r="U71" s="53"/>
      <c r="V71" s="53"/>
      <c r="W71" s="53"/>
      <c r="X71" s="53"/>
      <c r="Y71" s="53"/>
      <c r="Z71" s="53"/>
    </row>
    <row r="72" spans="1:26" s="52" customFormat="1" ht="15" customHeight="1" x14ac:dyDescent="0.2">
      <c r="C72" s="58"/>
      <c r="P72" s="53"/>
      <c r="Q72" s="53"/>
      <c r="R72" s="53"/>
      <c r="S72" s="53"/>
      <c r="T72" s="53"/>
      <c r="U72" s="53"/>
      <c r="V72" s="53"/>
      <c r="W72" s="53"/>
      <c r="X72" s="53"/>
      <c r="Y72" s="53"/>
      <c r="Z72" s="53"/>
    </row>
    <row r="73" spans="1:26" s="52" customFormat="1" ht="12" customHeight="1" x14ac:dyDescent="0.2">
      <c r="C73" s="59"/>
      <c r="P73" s="53"/>
      <c r="Q73" s="53"/>
      <c r="R73" s="53"/>
      <c r="S73" s="53"/>
      <c r="T73" s="53"/>
      <c r="U73" s="53"/>
      <c r="V73" s="53"/>
      <c r="W73" s="53"/>
      <c r="X73" s="53"/>
      <c r="Y73" s="53"/>
      <c r="Z73" s="53"/>
    </row>
    <row r="74" spans="1:26" s="52" customFormat="1" ht="12" customHeight="1" x14ac:dyDescent="0.2">
      <c r="C74" s="58"/>
      <c r="P74" s="53"/>
      <c r="Q74" s="53"/>
      <c r="R74" s="53"/>
      <c r="S74" s="53"/>
      <c r="T74" s="53"/>
      <c r="U74" s="53"/>
      <c r="V74" s="53"/>
      <c r="W74" s="53"/>
      <c r="X74" s="53"/>
      <c r="Y74" s="53"/>
      <c r="Z74" s="53"/>
    </row>
    <row r="75" spans="1:26" s="52" customFormat="1" ht="12" customHeight="1" x14ac:dyDescent="0.2">
      <c r="C75" s="58"/>
      <c r="P75" s="53"/>
      <c r="Q75" s="53"/>
      <c r="R75" s="53"/>
      <c r="S75" s="53"/>
      <c r="T75" s="53"/>
      <c r="U75" s="53"/>
      <c r="V75" s="53"/>
      <c r="W75" s="53"/>
      <c r="X75" s="53"/>
      <c r="Y75" s="53"/>
      <c r="Z75" s="53"/>
    </row>
    <row r="76" spans="1:26" s="52" customFormat="1" ht="12" customHeight="1" x14ac:dyDescent="0.2">
      <c r="C76" s="59"/>
      <c r="P76" s="53"/>
      <c r="Q76" s="53"/>
      <c r="R76" s="53"/>
      <c r="S76" s="53"/>
      <c r="T76" s="53"/>
      <c r="U76" s="53"/>
      <c r="V76" s="53"/>
      <c r="W76" s="53"/>
      <c r="X76" s="53"/>
      <c r="Y76" s="53"/>
      <c r="Z76" s="53"/>
    </row>
    <row r="77" spans="1:26" s="52" customFormat="1" ht="12" customHeight="1" x14ac:dyDescent="0.25">
      <c r="O77" s="41"/>
      <c r="P77" s="43"/>
      <c r="Q77" s="53"/>
      <c r="R77" s="53"/>
      <c r="S77" s="53"/>
      <c r="T77" s="53"/>
      <c r="U77" s="53"/>
      <c r="V77" s="53"/>
      <c r="W77" s="53"/>
      <c r="X77" s="53"/>
      <c r="Y77" s="53"/>
      <c r="Z77" s="53"/>
    </row>
    <row r="78" spans="1:26" s="52" customFormat="1" x14ac:dyDescent="0.25">
      <c r="A78" s="41"/>
      <c r="B78" s="41"/>
      <c r="C78" s="41"/>
      <c r="D78" s="41"/>
      <c r="E78" s="41"/>
      <c r="F78" s="41"/>
      <c r="G78" s="41"/>
      <c r="H78" s="41"/>
      <c r="I78" s="41"/>
      <c r="J78" s="41"/>
      <c r="K78" s="41"/>
      <c r="L78" s="41"/>
      <c r="M78" s="41"/>
      <c r="O78" s="41"/>
      <c r="P78" s="43"/>
      <c r="Q78" s="53"/>
      <c r="R78" s="53"/>
      <c r="S78" s="53"/>
      <c r="T78" s="53"/>
      <c r="U78" s="53"/>
      <c r="V78" s="53"/>
      <c r="W78" s="53"/>
      <c r="X78" s="53"/>
      <c r="Y78" s="53"/>
      <c r="Z78" s="53"/>
    </row>
  </sheetData>
  <sortState xmlns:xlrd2="http://schemas.microsoft.com/office/spreadsheetml/2017/richdata2" ref="O3:P30">
    <sortCondition descending="1" ref="P3:P30"/>
  </sortState>
  <mergeCells count="7">
    <mergeCell ref="A27:L29"/>
    <mergeCell ref="P1:P2"/>
    <mergeCell ref="A2:M3"/>
    <mergeCell ref="A1:M1"/>
    <mergeCell ref="A19:L21"/>
    <mergeCell ref="A22:L22"/>
    <mergeCell ref="A25:L26"/>
  </mergeCells>
  <hyperlinks>
    <hyperlink ref="A24" r:id="rId1" xr:uid="{7F909E04-0769-4ECF-9F20-EDD458031536}"/>
  </hyperlinks>
  <pageMargins left="0.70866141732283472" right="0.70866141732283472" top="0.74803149606299213" bottom="0.74803149606299213" header="0.31496062992125984" footer="0.31496062992125984"/>
  <pageSetup paperSize="9" scale="71" orientation="portrait" r:id="rId2"/>
  <headerFooter>
    <oddFooter>&amp;C_x000D_&amp;1#&amp;"Calibri"&amp;10&amp;K0000FF Restricted Use - À usage restreint</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2D47D8-0278-4481-AF11-85AA8CF0124E}">
  <dimension ref="A1:EI30"/>
  <sheetViews>
    <sheetView workbookViewId="0">
      <selection activeCell="A3" sqref="A3:I5"/>
    </sheetView>
  </sheetViews>
  <sheetFormatPr defaultRowHeight="15" x14ac:dyDescent="0.25"/>
  <cols>
    <col min="1" max="8" width="8.7109375" style="5"/>
    <col min="9" max="9" width="18" style="5" customWidth="1"/>
    <col min="10" max="10" width="11.5703125" style="5" customWidth="1"/>
    <col min="11" max="12" width="8.7109375" style="5"/>
    <col min="13" max="13" width="13.140625" style="5" customWidth="1"/>
    <col min="14" max="14" width="40.5703125" style="5" customWidth="1"/>
    <col min="15" max="139" width="8.7109375" style="5"/>
  </cols>
  <sheetData>
    <row r="1" spans="1:14" ht="20.100000000000001" customHeight="1" x14ac:dyDescent="0.3">
      <c r="A1" s="80" t="s">
        <v>110</v>
      </c>
      <c r="B1" s="80"/>
      <c r="C1" s="80"/>
      <c r="D1" s="80"/>
      <c r="E1" s="80"/>
      <c r="F1" s="80"/>
      <c r="G1" s="80"/>
      <c r="H1" s="80"/>
      <c r="I1" s="80"/>
      <c r="J1" s="14"/>
      <c r="M1" s="10"/>
      <c r="N1" s="77" t="s">
        <v>78</v>
      </c>
    </row>
    <row r="2" spans="1:14" ht="14.45" customHeight="1" x14ac:dyDescent="0.3">
      <c r="A2" s="80"/>
      <c r="B2" s="80"/>
      <c r="C2" s="80"/>
      <c r="D2" s="80"/>
      <c r="E2" s="80"/>
      <c r="F2" s="80"/>
      <c r="G2" s="80"/>
      <c r="H2" s="80"/>
      <c r="I2" s="80"/>
      <c r="J2" s="14"/>
      <c r="M2" s="11"/>
      <c r="N2" s="78"/>
    </row>
    <row r="3" spans="1:14" ht="13.5" customHeight="1" x14ac:dyDescent="0.3">
      <c r="A3" s="79" t="s">
        <v>108</v>
      </c>
      <c r="B3" s="79"/>
      <c r="C3" s="79"/>
      <c r="D3" s="79"/>
      <c r="E3" s="79"/>
      <c r="F3" s="79"/>
      <c r="G3" s="79"/>
      <c r="H3" s="79"/>
      <c r="I3" s="79"/>
      <c r="J3" s="12"/>
      <c r="M3" s="9" t="s">
        <v>37</v>
      </c>
      <c r="N3" s="19">
        <v>0.394142746925354</v>
      </c>
    </row>
    <row r="4" spans="1:14" ht="16.5" x14ac:dyDescent="0.3">
      <c r="A4" s="79"/>
      <c r="B4" s="79"/>
      <c r="C4" s="79"/>
      <c r="D4" s="79"/>
      <c r="E4" s="79"/>
      <c r="F4" s="79"/>
      <c r="G4" s="79"/>
      <c r="H4" s="79"/>
      <c r="I4" s="79"/>
      <c r="J4" s="12"/>
      <c r="M4" s="8" t="s">
        <v>44</v>
      </c>
      <c r="N4" s="20">
        <v>0.3733065128326416</v>
      </c>
    </row>
    <row r="5" spans="1:14" ht="16.5" x14ac:dyDescent="0.3">
      <c r="A5" s="79"/>
      <c r="B5" s="79"/>
      <c r="C5" s="79"/>
      <c r="D5" s="79"/>
      <c r="E5" s="79"/>
      <c r="F5" s="79"/>
      <c r="G5" s="79"/>
      <c r="H5" s="79"/>
      <c r="I5" s="79"/>
      <c r="M5" s="37" t="s">
        <v>62</v>
      </c>
      <c r="N5" s="38">
        <v>0.302968829870224</v>
      </c>
    </row>
    <row r="6" spans="1:14" ht="16.5" x14ac:dyDescent="0.3">
      <c r="A6" s="7"/>
      <c r="B6" s="7"/>
      <c r="C6" s="7"/>
      <c r="D6" s="7"/>
      <c r="E6" s="7"/>
      <c r="F6" s="7"/>
      <c r="G6" s="7"/>
      <c r="H6" s="7"/>
      <c r="I6" s="7"/>
      <c r="M6" s="8" t="s">
        <v>55</v>
      </c>
      <c r="N6" s="20">
        <v>0.29797348380088806</v>
      </c>
    </row>
    <row r="7" spans="1:14" ht="16.5" x14ac:dyDescent="0.3">
      <c r="A7" s="7"/>
      <c r="B7" s="7"/>
      <c r="C7" s="7"/>
      <c r="D7" s="7"/>
      <c r="E7" s="7"/>
      <c r="F7" s="7"/>
      <c r="G7" s="7"/>
      <c r="H7" s="7"/>
      <c r="I7" s="7"/>
      <c r="M7" s="37" t="s">
        <v>39</v>
      </c>
      <c r="N7" s="38">
        <v>0.29652932286262512</v>
      </c>
    </row>
    <row r="8" spans="1:14" ht="16.5" x14ac:dyDescent="0.3">
      <c r="A8" s="7"/>
      <c r="B8" s="7"/>
      <c r="C8" s="7"/>
      <c r="D8" s="7"/>
      <c r="E8" s="7"/>
      <c r="F8" s="7"/>
      <c r="G8" s="7"/>
      <c r="H8" s="7"/>
      <c r="I8" s="7"/>
      <c r="M8" s="8" t="s">
        <v>63</v>
      </c>
      <c r="N8" s="20">
        <v>0.27975606918334961</v>
      </c>
    </row>
    <row r="9" spans="1:14" ht="16.5" x14ac:dyDescent="0.3">
      <c r="A9" s="7"/>
      <c r="B9" s="7"/>
      <c r="C9" s="7"/>
      <c r="D9" s="7"/>
      <c r="E9" s="7"/>
      <c r="F9" s="7"/>
      <c r="G9" s="7"/>
      <c r="H9" s="7"/>
      <c r="I9" s="7"/>
      <c r="M9" s="37" t="s">
        <v>38</v>
      </c>
      <c r="N9" s="38">
        <v>0.27466756105422974</v>
      </c>
    </row>
    <row r="10" spans="1:14" ht="16.5" x14ac:dyDescent="0.3">
      <c r="A10" s="7"/>
      <c r="B10" s="7"/>
      <c r="C10" s="7"/>
      <c r="D10" s="7"/>
      <c r="E10" s="7"/>
      <c r="F10" s="7"/>
      <c r="G10" s="7"/>
      <c r="H10" s="7"/>
      <c r="I10" s="7"/>
      <c r="M10" s="8" t="s">
        <v>40</v>
      </c>
      <c r="N10" s="20">
        <v>0.26931199431419373</v>
      </c>
    </row>
    <row r="11" spans="1:14" ht="16.5" x14ac:dyDescent="0.3">
      <c r="A11" s="7"/>
      <c r="B11" s="7"/>
      <c r="C11" s="7"/>
      <c r="D11" s="7"/>
      <c r="E11" s="7"/>
      <c r="F11" s="7"/>
      <c r="G11" s="7"/>
      <c r="H11" s="7"/>
      <c r="I11" s="7"/>
      <c r="M11" s="37" t="s">
        <v>41</v>
      </c>
      <c r="N11" s="38">
        <v>0.2600482702255249</v>
      </c>
    </row>
    <row r="12" spans="1:14" ht="16.5" x14ac:dyDescent="0.3">
      <c r="A12" s="7"/>
      <c r="B12" s="7"/>
      <c r="C12" s="7"/>
      <c r="D12" s="7"/>
      <c r="E12" s="7"/>
      <c r="F12" s="7"/>
      <c r="G12" s="7"/>
      <c r="H12" s="7"/>
      <c r="I12" s="7"/>
      <c r="M12" s="8" t="s">
        <v>43</v>
      </c>
      <c r="N12" s="20">
        <v>0.25958886742591858</v>
      </c>
    </row>
    <row r="13" spans="1:14" ht="16.5" x14ac:dyDescent="0.3">
      <c r="A13" s="7"/>
      <c r="B13" s="7"/>
      <c r="C13" s="7"/>
      <c r="D13" s="7"/>
      <c r="E13" s="7"/>
      <c r="F13" s="7"/>
      <c r="G13" s="7"/>
      <c r="H13" s="7"/>
      <c r="I13" s="7"/>
      <c r="M13" s="37" t="s">
        <v>52</v>
      </c>
      <c r="N13" s="38">
        <v>0.23440620303153992</v>
      </c>
    </row>
    <row r="14" spans="1:14" ht="16.5" x14ac:dyDescent="0.3">
      <c r="A14" s="7"/>
      <c r="B14" s="7"/>
      <c r="C14" s="7"/>
      <c r="D14" s="7"/>
      <c r="E14" s="7"/>
      <c r="F14" s="7"/>
      <c r="G14" s="7"/>
      <c r="H14" s="7"/>
      <c r="I14" s="7"/>
      <c r="M14" s="8" t="s">
        <v>50</v>
      </c>
      <c r="N14" s="20">
        <v>0.23187127709388733</v>
      </c>
    </row>
    <row r="15" spans="1:14" ht="16.5" x14ac:dyDescent="0.3">
      <c r="A15" s="7"/>
      <c r="B15" s="7"/>
      <c r="C15" s="7"/>
      <c r="D15" s="7"/>
      <c r="E15" s="7"/>
      <c r="F15" s="7"/>
      <c r="G15" s="7"/>
      <c r="H15" s="7"/>
      <c r="I15" s="7"/>
      <c r="M15" s="37" t="s">
        <v>53</v>
      </c>
      <c r="N15" s="38">
        <v>0.22786849737167358</v>
      </c>
    </row>
    <row r="16" spans="1:14" ht="16.5" x14ac:dyDescent="0.3">
      <c r="A16" s="7"/>
      <c r="B16" s="7"/>
      <c r="C16" s="7"/>
      <c r="D16" s="7"/>
      <c r="E16" s="7"/>
      <c r="F16" s="7"/>
      <c r="G16" s="7"/>
      <c r="H16" s="7"/>
      <c r="I16" s="7"/>
      <c r="M16" s="39" t="s">
        <v>66</v>
      </c>
      <c r="N16" s="40">
        <v>0.21958568802586309</v>
      </c>
    </row>
    <row r="17" spans="1:14" ht="16.5" x14ac:dyDescent="0.3">
      <c r="A17" s="7"/>
      <c r="B17" s="7"/>
      <c r="C17" s="7"/>
      <c r="D17" s="7"/>
      <c r="E17" s="7"/>
      <c r="F17" s="7"/>
      <c r="G17" s="7"/>
      <c r="H17" s="7"/>
      <c r="I17" s="7"/>
      <c r="M17" s="37" t="s">
        <v>42</v>
      </c>
      <c r="N17" s="38">
        <v>0.21073217689990997</v>
      </c>
    </row>
    <row r="18" spans="1:14" ht="16.5" x14ac:dyDescent="0.3">
      <c r="A18" s="7"/>
      <c r="B18" s="7"/>
      <c r="C18" s="7"/>
      <c r="D18" s="7"/>
      <c r="E18" s="7"/>
      <c r="F18" s="7"/>
      <c r="G18" s="7"/>
      <c r="H18" s="7"/>
      <c r="I18" s="7"/>
      <c r="M18" s="8" t="s">
        <v>49</v>
      </c>
      <c r="N18" s="20">
        <v>0.20504087209701538</v>
      </c>
    </row>
    <row r="19" spans="1:14" ht="16.5" x14ac:dyDescent="0.3">
      <c r="B19" s="7"/>
      <c r="C19" s="7"/>
      <c r="D19" s="7"/>
      <c r="E19" s="7"/>
      <c r="F19" s="7"/>
      <c r="G19" s="7"/>
      <c r="H19" s="7"/>
      <c r="I19" s="7"/>
      <c r="M19" s="37" t="s">
        <v>54</v>
      </c>
      <c r="N19" s="38">
        <v>0.19265912473201752</v>
      </c>
    </row>
    <row r="20" spans="1:14" ht="16.5" x14ac:dyDescent="0.3">
      <c r="B20" s="7"/>
      <c r="C20" s="7"/>
      <c r="D20" s="7"/>
      <c r="E20" s="7"/>
      <c r="F20" s="7"/>
      <c r="G20" s="7"/>
      <c r="H20" s="7"/>
      <c r="I20" s="7"/>
      <c r="M20" s="8" t="s">
        <v>48</v>
      </c>
      <c r="N20" s="20">
        <v>0.19121673703193665</v>
      </c>
    </row>
    <row r="21" spans="1:14" ht="14.45" customHeight="1" x14ac:dyDescent="0.3">
      <c r="A21" s="76" t="s">
        <v>77</v>
      </c>
      <c r="B21" s="76"/>
      <c r="C21" s="76"/>
      <c r="D21" s="76"/>
      <c r="E21" s="76"/>
      <c r="F21" s="76"/>
      <c r="G21" s="76"/>
      <c r="H21" s="76"/>
      <c r="I21" s="76"/>
      <c r="M21" s="37" t="s">
        <v>51</v>
      </c>
      <c r="N21" s="38">
        <v>0.1901867687702179</v>
      </c>
    </row>
    <row r="22" spans="1:14" ht="16.5" x14ac:dyDescent="0.3">
      <c r="A22" s="76"/>
      <c r="B22" s="76"/>
      <c r="C22" s="76"/>
      <c r="D22" s="76"/>
      <c r="E22" s="76"/>
      <c r="F22" s="76"/>
      <c r="G22" s="76"/>
      <c r="H22" s="76"/>
      <c r="I22" s="76"/>
      <c r="M22" s="8" t="s">
        <v>58</v>
      </c>
      <c r="N22" s="20">
        <v>0.18723002076148987</v>
      </c>
    </row>
    <row r="23" spans="1:14" ht="16.5" x14ac:dyDescent="0.3">
      <c r="A23" s="16" t="s">
        <v>65</v>
      </c>
      <c r="B23" s="16"/>
      <c r="C23" s="16"/>
      <c r="D23" s="16"/>
      <c r="E23" s="16"/>
      <c r="F23" s="16"/>
      <c r="G23" s="16"/>
      <c r="H23" s="16"/>
      <c r="I23" s="16"/>
      <c r="M23" s="37" t="s">
        <v>46</v>
      </c>
      <c r="N23" s="38">
        <v>0.16834753751754761</v>
      </c>
    </row>
    <row r="24" spans="1:14" ht="16.5" x14ac:dyDescent="0.3">
      <c r="M24" s="8" t="s">
        <v>45</v>
      </c>
      <c r="N24" s="20">
        <v>0.15755213797092438</v>
      </c>
    </row>
    <row r="25" spans="1:14" ht="16.5" x14ac:dyDescent="0.3">
      <c r="M25" s="37" t="s">
        <v>56</v>
      </c>
      <c r="N25" s="38">
        <v>0.15505589544773102</v>
      </c>
    </row>
    <row r="26" spans="1:14" ht="16.5" x14ac:dyDescent="0.3">
      <c r="M26" s="8" t="s">
        <v>60</v>
      </c>
      <c r="N26" s="20">
        <v>0.14801782369613647</v>
      </c>
    </row>
    <row r="27" spans="1:14" ht="16.5" x14ac:dyDescent="0.3">
      <c r="M27" s="37" t="s">
        <v>61</v>
      </c>
      <c r="N27" s="38">
        <v>0.12489858269691467</v>
      </c>
    </row>
    <row r="28" spans="1:14" ht="16.5" x14ac:dyDescent="0.3">
      <c r="M28" s="8" t="s">
        <v>59</v>
      </c>
      <c r="N28" s="20">
        <v>0.10874166339635849</v>
      </c>
    </row>
    <row r="29" spans="1:14" ht="16.5" x14ac:dyDescent="0.3">
      <c r="M29" s="37" t="s">
        <v>57</v>
      </c>
      <c r="N29" s="38">
        <v>9.5394909381866455E-2</v>
      </c>
    </row>
    <row r="30" spans="1:14" ht="16.5" x14ac:dyDescent="0.3">
      <c r="M30" s="11" t="s">
        <v>47</v>
      </c>
      <c r="N30" s="21">
        <v>9.1299690306186676E-2</v>
      </c>
    </row>
  </sheetData>
  <sortState xmlns:xlrd2="http://schemas.microsoft.com/office/spreadsheetml/2017/richdata2" ref="M3:N30">
    <sortCondition descending="1" ref="N3:N30"/>
  </sortState>
  <mergeCells count="4">
    <mergeCell ref="A1:I2"/>
    <mergeCell ref="N1:N2"/>
    <mergeCell ref="A3:I5"/>
    <mergeCell ref="A21:I22"/>
  </mergeCells>
  <pageMargins left="0.7" right="0.7" top="0.75" bottom="0.75" header="0.3" footer="0.3"/>
  <pageSetup paperSize="9" orientation="portrait" r:id="rId1"/>
  <headerFooter>
    <oddFooter>&amp;C_x000D_&amp;1#&amp;"Calibri"&amp;10&amp;K0000FF Restricted Use - À usage restreint</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65DDC6-1128-4C10-A571-34F47B3BA286}">
  <dimension ref="A1:EI30"/>
  <sheetViews>
    <sheetView zoomScale="132" zoomScaleNormal="160" workbookViewId="0">
      <selection activeCell="A3" sqref="A3:I5"/>
    </sheetView>
  </sheetViews>
  <sheetFormatPr defaultRowHeight="15" x14ac:dyDescent="0.25"/>
  <cols>
    <col min="1" max="8" width="8.7109375" style="5"/>
    <col min="9" max="9" width="19.140625" style="5" customWidth="1"/>
    <col min="10" max="10" width="11.5703125" style="5" customWidth="1"/>
    <col min="11" max="12" width="8.7109375" style="5"/>
    <col min="13" max="13" width="13.140625" style="5" customWidth="1"/>
    <col min="14" max="14" width="23.5703125" style="5" customWidth="1"/>
    <col min="15" max="15" width="20.5703125" style="5" customWidth="1"/>
    <col min="16" max="139" width="8.7109375" style="5"/>
  </cols>
  <sheetData>
    <row r="1" spans="1:15" ht="20.100000000000001" customHeight="1" x14ac:dyDescent="0.3">
      <c r="A1" s="80" t="s">
        <v>111</v>
      </c>
      <c r="B1" s="80"/>
      <c r="C1" s="80"/>
      <c r="D1" s="80"/>
      <c r="E1" s="80"/>
      <c r="F1" s="80"/>
      <c r="G1" s="80"/>
      <c r="H1" s="80"/>
      <c r="I1" s="80"/>
      <c r="J1" s="14"/>
      <c r="M1" s="10"/>
      <c r="N1" s="77" t="s">
        <v>97</v>
      </c>
      <c r="O1" s="77"/>
    </row>
    <row r="2" spans="1:15" ht="14.45" customHeight="1" x14ac:dyDescent="0.3">
      <c r="A2" s="80"/>
      <c r="B2" s="80"/>
      <c r="C2" s="80"/>
      <c r="D2" s="80"/>
      <c r="E2" s="80"/>
      <c r="F2" s="80"/>
      <c r="G2" s="80"/>
      <c r="H2" s="80"/>
      <c r="I2" s="80"/>
      <c r="J2" s="14"/>
      <c r="M2" s="11"/>
      <c r="N2" s="18" t="s">
        <v>70</v>
      </c>
      <c r="O2" s="18" t="s">
        <v>71</v>
      </c>
    </row>
    <row r="3" spans="1:15" ht="13.5" customHeight="1" x14ac:dyDescent="0.3">
      <c r="A3" s="79" t="s">
        <v>107</v>
      </c>
      <c r="B3" s="79"/>
      <c r="C3" s="79"/>
      <c r="D3" s="79"/>
      <c r="E3" s="79"/>
      <c r="F3" s="79"/>
      <c r="G3" s="79"/>
      <c r="H3" s="79"/>
      <c r="I3" s="79"/>
      <c r="J3" s="12"/>
      <c r="L3" s="69"/>
      <c r="M3" s="9" t="s">
        <v>37</v>
      </c>
      <c r="N3" s="19">
        <v>0.51723051071166992</v>
      </c>
      <c r="O3" s="19">
        <v>0.29034975171089172</v>
      </c>
    </row>
    <row r="4" spans="1:15" ht="16.5" x14ac:dyDescent="0.3">
      <c r="A4" s="79"/>
      <c r="B4" s="79"/>
      <c r="C4" s="79"/>
      <c r="D4" s="79"/>
      <c r="E4" s="79"/>
      <c r="F4" s="79"/>
      <c r="G4" s="79"/>
      <c r="H4" s="79"/>
      <c r="I4" s="79"/>
      <c r="J4" s="12"/>
      <c r="L4" s="69"/>
      <c r="M4" s="8" t="s">
        <v>44</v>
      </c>
      <c r="N4" s="20">
        <v>0.48012137413024902</v>
      </c>
      <c r="O4" s="20">
        <v>0.2699148952960968</v>
      </c>
    </row>
    <row r="5" spans="1:15" ht="16.5" x14ac:dyDescent="0.3">
      <c r="A5" s="79"/>
      <c r="B5" s="79"/>
      <c r="C5" s="79"/>
      <c r="D5" s="79"/>
      <c r="E5" s="79"/>
      <c r="F5" s="79"/>
      <c r="G5" s="79"/>
      <c r="H5" s="79"/>
      <c r="I5" s="79"/>
      <c r="L5" s="69"/>
      <c r="M5" s="9" t="s">
        <v>55</v>
      </c>
      <c r="N5" s="19">
        <v>0.42673400044441223</v>
      </c>
      <c r="O5" s="19">
        <v>0.25456464290618896</v>
      </c>
    </row>
    <row r="6" spans="1:15" ht="16.5" x14ac:dyDescent="0.3">
      <c r="A6" s="7"/>
      <c r="B6" s="7"/>
      <c r="C6" s="7"/>
      <c r="D6" s="7"/>
      <c r="E6" s="7"/>
      <c r="F6" s="7"/>
      <c r="G6" s="7"/>
      <c r="H6" s="7"/>
      <c r="I6" s="7"/>
      <c r="J6" s="7"/>
      <c r="L6" s="69"/>
      <c r="M6" s="17" t="s">
        <v>62</v>
      </c>
      <c r="N6" s="36">
        <v>0.42395240068435669</v>
      </c>
      <c r="O6" s="36">
        <v>0.22773441672325134</v>
      </c>
    </row>
    <row r="7" spans="1:15" ht="16.5" x14ac:dyDescent="0.3">
      <c r="A7" s="7"/>
      <c r="B7" s="7"/>
      <c r="C7" s="7"/>
      <c r="D7" s="7"/>
      <c r="E7" s="7"/>
      <c r="F7" s="7"/>
      <c r="G7" s="7"/>
      <c r="H7" s="7"/>
      <c r="I7" s="7"/>
      <c r="J7" s="7"/>
      <c r="L7" s="69"/>
      <c r="M7" s="9" t="s">
        <v>41</v>
      </c>
      <c r="N7" s="19">
        <v>0.40017890930175781</v>
      </c>
      <c r="O7" s="19">
        <v>0.20509879291057587</v>
      </c>
    </row>
    <row r="8" spans="1:15" ht="16.5" x14ac:dyDescent="0.3">
      <c r="A8" s="7"/>
      <c r="B8" s="7"/>
      <c r="C8" s="7"/>
      <c r="D8" s="7"/>
      <c r="E8" s="7"/>
      <c r="F8" s="7"/>
      <c r="G8" s="7"/>
      <c r="H8" s="7"/>
      <c r="I8" s="7"/>
      <c r="J8" s="7"/>
      <c r="L8" s="69"/>
      <c r="M8" s="17" t="s">
        <v>38</v>
      </c>
      <c r="N8" s="36">
        <v>0.39481291174888611</v>
      </c>
      <c r="O8" s="36">
        <v>0.23816175758838654</v>
      </c>
    </row>
    <row r="9" spans="1:15" ht="16.5" x14ac:dyDescent="0.3">
      <c r="A9" s="7"/>
      <c r="B9" s="7"/>
      <c r="C9" s="7"/>
      <c r="D9" s="7"/>
      <c r="E9" s="7"/>
      <c r="F9" s="7"/>
      <c r="G9" s="7"/>
      <c r="H9" s="7"/>
      <c r="I9" s="7"/>
      <c r="J9" s="7"/>
      <c r="L9" s="69"/>
      <c r="M9" s="9" t="s">
        <v>50</v>
      </c>
      <c r="N9" s="19">
        <v>0.35945585370063782</v>
      </c>
      <c r="O9" s="19">
        <v>0.2101454883813858</v>
      </c>
    </row>
    <row r="10" spans="1:15" ht="16.5" x14ac:dyDescent="0.3">
      <c r="A10" s="7"/>
      <c r="B10" s="7"/>
      <c r="C10" s="7"/>
      <c r="D10" s="7"/>
      <c r="E10" s="7"/>
      <c r="F10" s="7"/>
      <c r="G10" s="7"/>
      <c r="H10" s="7"/>
      <c r="I10" s="7"/>
      <c r="J10" s="7"/>
      <c r="L10" s="69"/>
      <c r="M10" s="17" t="s">
        <v>40</v>
      </c>
      <c r="N10" s="36">
        <v>0.35602661967277527</v>
      </c>
      <c r="O10" s="36">
        <v>0.23608383536338806</v>
      </c>
    </row>
    <row r="11" spans="1:15" ht="16.5" x14ac:dyDescent="0.3">
      <c r="A11" s="7"/>
      <c r="B11" s="7"/>
      <c r="C11" s="7"/>
      <c r="D11" s="7"/>
      <c r="E11" s="7"/>
      <c r="F11" s="7"/>
      <c r="G11" s="7"/>
      <c r="H11" s="7"/>
      <c r="I11" s="7"/>
      <c r="J11" s="7"/>
      <c r="L11" s="69"/>
      <c r="M11" s="9" t="s">
        <v>43</v>
      </c>
      <c r="N11" s="19">
        <v>0.34238350391387939</v>
      </c>
      <c r="O11" s="19">
        <v>0.22603929042816162</v>
      </c>
    </row>
    <row r="12" spans="1:15" ht="16.5" x14ac:dyDescent="0.3">
      <c r="A12" s="7"/>
      <c r="B12" s="7"/>
      <c r="C12" s="7"/>
      <c r="D12" s="7"/>
      <c r="E12" s="7"/>
      <c r="F12" s="7"/>
      <c r="G12" s="7"/>
      <c r="H12" s="7"/>
      <c r="I12" s="7"/>
      <c r="J12" s="7"/>
      <c r="L12" s="69"/>
      <c r="M12" s="17" t="s">
        <v>52</v>
      </c>
      <c r="N12" s="36">
        <v>0.33960005640983582</v>
      </c>
      <c r="O12" s="36">
        <v>0.17522120475769043</v>
      </c>
    </row>
    <row r="13" spans="1:15" ht="16.5" x14ac:dyDescent="0.3">
      <c r="A13" s="7"/>
      <c r="B13" s="7"/>
      <c r="C13" s="7"/>
      <c r="D13" s="7"/>
      <c r="E13" s="7"/>
      <c r="F13" s="7"/>
      <c r="G13" s="7"/>
      <c r="H13" s="7"/>
      <c r="I13" s="7"/>
      <c r="J13" s="7"/>
      <c r="L13" s="69"/>
      <c r="M13" s="9" t="s">
        <v>53</v>
      </c>
      <c r="N13" s="19">
        <v>0.32548227906227112</v>
      </c>
      <c r="O13" s="19">
        <v>0.18208377063274384</v>
      </c>
    </row>
    <row r="14" spans="1:15" ht="16.5" x14ac:dyDescent="0.3">
      <c r="A14" s="7"/>
      <c r="B14" s="7"/>
      <c r="C14" s="7"/>
      <c r="D14" s="7"/>
      <c r="E14" s="7"/>
      <c r="F14" s="7"/>
      <c r="G14" s="7"/>
      <c r="H14" s="7"/>
      <c r="I14" s="7"/>
      <c r="J14" s="7"/>
      <c r="L14" s="69"/>
      <c r="M14" s="17" t="s">
        <v>63</v>
      </c>
      <c r="N14" s="36">
        <v>0.32059153914451599</v>
      </c>
      <c r="O14" s="36">
        <v>0.2506103515625</v>
      </c>
    </row>
    <row r="15" spans="1:15" ht="16.5" x14ac:dyDescent="0.3">
      <c r="A15" s="7"/>
      <c r="B15" s="7"/>
      <c r="C15" s="7"/>
      <c r="D15" s="7"/>
      <c r="E15" s="7"/>
      <c r="F15" s="7"/>
      <c r="G15" s="7"/>
      <c r="H15" s="7"/>
      <c r="I15" s="7"/>
      <c r="J15" s="7"/>
      <c r="L15" s="69"/>
      <c r="M15" s="9" t="s">
        <v>58</v>
      </c>
      <c r="N15" s="19">
        <v>0.30889409780502319</v>
      </c>
      <c r="O15" s="19">
        <v>0.16295638680458069</v>
      </c>
    </row>
    <row r="16" spans="1:15" ht="16.5" x14ac:dyDescent="0.3">
      <c r="A16" s="7"/>
      <c r="B16" s="7"/>
      <c r="C16" s="7"/>
      <c r="D16" s="7"/>
      <c r="E16" s="7"/>
      <c r="F16" s="7"/>
      <c r="G16" s="7"/>
      <c r="H16" s="7"/>
      <c r="I16" s="7"/>
      <c r="J16" s="7"/>
      <c r="L16" s="69"/>
      <c r="M16" s="17" t="s">
        <v>39</v>
      </c>
      <c r="N16" s="36">
        <v>0.30587789416313171</v>
      </c>
      <c r="O16" s="36">
        <v>0.2925402820110321</v>
      </c>
    </row>
    <row r="17" spans="1:16" ht="16.5" x14ac:dyDescent="0.3">
      <c r="A17" s="7"/>
      <c r="B17" s="7"/>
      <c r="C17" s="7"/>
      <c r="D17" s="7"/>
      <c r="E17" s="7"/>
      <c r="F17" s="7"/>
      <c r="G17" s="7"/>
      <c r="H17" s="7"/>
      <c r="I17" s="7"/>
      <c r="J17" s="7"/>
      <c r="L17" s="69"/>
      <c r="M17" s="15" t="s">
        <v>66</v>
      </c>
      <c r="N17" s="31">
        <v>0.30329226233341078</v>
      </c>
      <c r="O17" s="31">
        <v>0.17651033401489258</v>
      </c>
      <c r="P17" s="70"/>
    </row>
    <row r="18" spans="1:16" ht="16.5" x14ac:dyDescent="0.3">
      <c r="A18" s="7"/>
      <c r="B18" s="7"/>
      <c r="C18" s="7"/>
      <c r="D18" s="7"/>
      <c r="E18" s="7"/>
      <c r="F18" s="7"/>
      <c r="G18" s="7"/>
      <c r="H18" s="7"/>
      <c r="I18" s="7"/>
      <c r="J18" s="7"/>
      <c r="L18" s="69"/>
      <c r="M18" s="17" t="s">
        <v>56</v>
      </c>
      <c r="N18" s="36">
        <v>0.28761938214302063</v>
      </c>
      <c r="O18" s="36">
        <v>0.11471738666296005</v>
      </c>
    </row>
    <row r="19" spans="1:16" ht="16.5" x14ac:dyDescent="0.3">
      <c r="A19" s="7"/>
      <c r="B19" s="7"/>
      <c r="C19" s="7"/>
      <c r="D19" s="7"/>
      <c r="E19" s="7"/>
      <c r="F19" s="7"/>
      <c r="G19" s="7"/>
      <c r="H19" s="7"/>
      <c r="I19" s="7"/>
      <c r="J19" s="7"/>
      <c r="L19" s="69"/>
      <c r="M19" s="9" t="s">
        <v>49</v>
      </c>
      <c r="N19" s="19">
        <v>0.2694321870803833</v>
      </c>
      <c r="O19" s="19">
        <v>0.15493644773960114</v>
      </c>
    </row>
    <row r="20" spans="1:16" ht="16.5" x14ac:dyDescent="0.3">
      <c r="B20" s="7"/>
      <c r="C20" s="7"/>
      <c r="D20" s="7"/>
      <c r="E20" s="7"/>
      <c r="F20" s="7"/>
      <c r="G20" s="7"/>
      <c r="H20" s="7"/>
      <c r="I20" s="7"/>
      <c r="L20" s="69"/>
      <c r="M20" s="17" t="s">
        <v>42</v>
      </c>
      <c r="N20" s="36">
        <v>0.26821678876876831</v>
      </c>
      <c r="O20" s="36">
        <v>0.19673968851566315</v>
      </c>
    </row>
    <row r="21" spans="1:16" ht="14.45" customHeight="1" x14ac:dyDescent="0.3">
      <c r="A21" s="76" t="s">
        <v>77</v>
      </c>
      <c r="B21" s="76"/>
      <c r="C21" s="76"/>
      <c r="D21" s="76"/>
      <c r="E21" s="76"/>
      <c r="F21" s="76"/>
      <c r="G21" s="76"/>
      <c r="H21" s="76"/>
      <c r="I21" s="76"/>
      <c r="L21" s="69"/>
      <c r="M21" s="9" t="s">
        <v>48</v>
      </c>
      <c r="N21" s="19">
        <v>0.26554948091506958</v>
      </c>
      <c r="O21" s="19">
        <v>0.14516198635101318</v>
      </c>
    </row>
    <row r="22" spans="1:16" ht="16.5" x14ac:dyDescent="0.3">
      <c r="A22" s="76"/>
      <c r="B22" s="76"/>
      <c r="C22" s="76"/>
      <c r="D22" s="76"/>
      <c r="E22" s="76"/>
      <c r="F22" s="76"/>
      <c r="G22" s="76"/>
      <c r="H22" s="76"/>
      <c r="I22" s="76"/>
      <c r="L22" s="69"/>
      <c r="M22" s="17" t="s">
        <v>60</v>
      </c>
      <c r="N22" s="36">
        <v>0.25207793712615967</v>
      </c>
      <c r="O22" s="36">
        <v>8.5175767540931702E-2</v>
      </c>
    </row>
    <row r="23" spans="1:16" ht="16.5" x14ac:dyDescent="0.3">
      <c r="A23" s="16" t="s">
        <v>65</v>
      </c>
      <c r="B23" s="16"/>
      <c r="C23" s="16"/>
      <c r="D23" s="16"/>
      <c r="E23" s="16"/>
      <c r="F23" s="16"/>
      <c r="G23" s="16"/>
      <c r="H23" s="16"/>
      <c r="I23" s="16"/>
      <c r="L23" s="69"/>
      <c r="M23" s="9" t="s">
        <v>54</v>
      </c>
      <c r="N23" s="19">
        <v>0.24024204909801483</v>
      </c>
      <c r="O23" s="19">
        <v>0.14674524962902069</v>
      </c>
    </row>
    <row r="24" spans="1:16" ht="16.5" x14ac:dyDescent="0.3">
      <c r="L24" s="69"/>
      <c r="M24" s="17" t="s">
        <v>45</v>
      </c>
      <c r="N24" s="36">
        <v>0.23764745891094208</v>
      </c>
      <c r="O24" s="36">
        <v>0.12501940131187439</v>
      </c>
    </row>
    <row r="25" spans="1:16" ht="16.5" x14ac:dyDescent="0.3">
      <c r="L25" s="69"/>
      <c r="M25" s="9" t="s">
        <v>51</v>
      </c>
      <c r="N25" s="19">
        <v>0.22725306451320648</v>
      </c>
      <c r="O25" s="19">
        <v>0.12279790639877319</v>
      </c>
    </row>
    <row r="26" spans="1:16" ht="16.5" x14ac:dyDescent="0.3">
      <c r="L26" s="69"/>
      <c r="M26" s="17" t="s">
        <v>46</v>
      </c>
      <c r="N26" s="36">
        <v>0.20222398638725281</v>
      </c>
      <c r="O26" s="36">
        <v>0.12442556768655777</v>
      </c>
    </row>
    <row r="27" spans="1:16" ht="16.5" x14ac:dyDescent="0.3">
      <c r="L27" s="69"/>
      <c r="M27" s="9" t="s">
        <v>61</v>
      </c>
      <c r="N27" s="19">
        <v>0.18128025531768799</v>
      </c>
      <c r="O27" s="19">
        <v>8.9021511375904083E-2</v>
      </c>
    </row>
    <row r="28" spans="1:16" ht="16.5" x14ac:dyDescent="0.3">
      <c r="L28" s="69"/>
      <c r="M28" s="17" t="s">
        <v>57</v>
      </c>
      <c r="N28" s="36">
        <v>0.17012740671634674</v>
      </c>
      <c r="O28" s="36">
        <v>7.1822889149188995E-2</v>
      </c>
    </row>
    <row r="29" spans="1:16" ht="16.5" x14ac:dyDescent="0.3">
      <c r="L29" s="69"/>
      <c r="M29" s="9" t="s">
        <v>59</v>
      </c>
      <c r="N29" s="19">
        <v>0.16491483151912689</v>
      </c>
      <c r="O29" s="19">
        <v>7.3384679853916168E-2</v>
      </c>
    </row>
    <row r="30" spans="1:16" ht="16.5" x14ac:dyDescent="0.3">
      <c r="L30" s="69"/>
      <c r="M30" s="11" t="s">
        <v>47</v>
      </c>
      <c r="N30" s="21">
        <v>0.12096430361270905</v>
      </c>
      <c r="O30" s="21">
        <v>9.432566910982132E-2</v>
      </c>
    </row>
  </sheetData>
  <sortState xmlns:xlrd2="http://schemas.microsoft.com/office/spreadsheetml/2017/richdata2" ref="M3:O30">
    <sortCondition descending="1" ref="N3:N30"/>
  </sortState>
  <mergeCells count="4">
    <mergeCell ref="A1:I2"/>
    <mergeCell ref="A3:I5"/>
    <mergeCell ref="A21:I22"/>
    <mergeCell ref="N1:O1"/>
  </mergeCells>
  <pageMargins left="0.7" right="0.7" top="0.75" bottom="0.75" header="0.3" footer="0.3"/>
  <pageSetup paperSize="9" orientation="portrait" r:id="rId1"/>
  <headerFooter>
    <oddFooter>&amp;C_x000D_&amp;1#&amp;"Calibri"&amp;10&amp;K0000FF Restricted Use - À usage restreint</oddFooter>
  </headerFooter>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1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CAD3C4-4091-4B01-8977-51863A4B7A7D}">
  <sheetPr>
    <tabColor rgb="FF00B050"/>
  </sheetPr>
  <dimension ref="A1:N447"/>
  <sheetViews>
    <sheetView zoomScaleNormal="100" workbookViewId="0">
      <selection activeCell="N2" sqref="N2"/>
    </sheetView>
  </sheetViews>
  <sheetFormatPr defaultColWidth="8.7109375" defaultRowHeight="15" x14ac:dyDescent="0.25"/>
  <cols>
    <col min="1" max="16384" width="8.7109375" style="1"/>
  </cols>
  <sheetData>
    <row r="1" spans="1:14" x14ac:dyDescent="0.25">
      <c r="B1" s="1" t="s">
        <v>0</v>
      </c>
      <c r="C1" s="1" t="s">
        <v>30</v>
      </c>
      <c r="D1" s="1" t="s">
        <v>1</v>
      </c>
      <c r="E1" s="1" t="s">
        <v>2</v>
      </c>
      <c r="G1" s="1" t="s">
        <v>0</v>
      </c>
      <c r="H1" s="1" t="s">
        <v>31</v>
      </c>
      <c r="I1" s="1" t="s">
        <v>32</v>
      </c>
      <c r="J1" s="1" t="s">
        <v>33</v>
      </c>
      <c r="K1" s="1" t="s">
        <v>34</v>
      </c>
      <c r="L1" s="1" t="s">
        <v>35</v>
      </c>
      <c r="M1" s="1" t="s">
        <v>36</v>
      </c>
    </row>
    <row r="2" spans="1:14" x14ac:dyDescent="0.25">
      <c r="A2" s="1" t="str">
        <f>B2&amp;C2</f>
        <v>AUT18-24</v>
      </c>
      <c r="B2" s="1" t="s">
        <v>3</v>
      </c>
      <c r="C2" s="1" t="s">
        <v>31</v>
      </c>
      <c r="D2" s="2">
        <v>124</v>
      </c>
      <c r="E2" s="2">
        <v>0.68526846170425415</v>
      </c>
      <c r="F2" s="1">
        <f>AVERAGE(H2:H28)</f>
        <v>0.71028118773742954</v>
      </c>
      <c r="G2" s="1" t="s">
        <v>6</v>
      </c>
      <c r="H2" s="1">
        <f t="shared" ref="H2:L3" si="0">INDEX($B$2:$E$78,MATCH($G2&amp;H$1,$A$2:$A$78,0),4)</f>
        <v>0.94856500625610352</v>
      </c>
      <c r="I2" s="1">
        <f t="shared" si="0"/>
        <v>0.89360582828521729</v>
      </c>
      <c r="J2" s="1">
        <f t="shared" si="0"/>
        <v>0.75865018367767334</v>
      </c>
      <c r="K2" s="1">
        <f t="shared" si="0"/>
        <v>0.71073514223098755</v>
      </c>
      <c r="L2" s="1">
        <f t="shared" si="0"/>
        <v>0.67738509178161621</v>
      </c>
      <c r="M2" s="3">
        <v>0.77407181262969971</v>
      </c>
      <c r="N2" s="4">
        <f>AVERAGE(M2:M28)</f>
        <v>0.55715528461668229</v>
      </c>
    </row>
    <row r="3" spans="1:14" x14ac:dyDescent="0.25">
      <c r="A3" s="1" t="str">
        <f t="shared" ref="A3:A66" si="1">B3&amp;C3</f>
        <v>AUT25-34</v>
      </c>
      <c r="B3" s="1" t="s">
        <v>3</v>
      </c>
      <c r="C3" s="1" t="s">
        <v>32</v>
      </c>
      <c r="D3" s="2">
        <v>242</v>
      </c>
      <c r="E3" s="2">
        <v>0.61306083202362061</v>
      </c>
      <c r="G3" s="1" t="s">
        <v>4</v>
      </c>
      <c r="H3" s="1">
        <f t="shared" si="0"/>
        <v>0.89870727062225342</v>
      </c>
      <c r="I3" s="1">
        <f t="shared" si="0"/>
        <v>0.86745423078536987</v>
      </c>
      <c r="J3" s="1">
        <f t="shared" si="0"/>
        <v>0.79038935899734497</v>
      </c>
      <c r="K3" s="1">
        <f t="shared" si="0"/>
        <v>0.77778685092926025</v>
      </c>
      <c r="L3" s="1">
        <f t="shared" si="0"/>
        <v>0.63955396413803101</v>
      </c>
      <c r="M3" s="3">
        <v>0.79822224378585815</v>
      </c>
    </row>
    <row r="4" spans="1:14" x14ac:dyDescent="0.25">
      <c r="A4" s="1" t="str">
        <f t="shared" si="1"/>
        <v>AUT35-44</v>
      </c>
      <c r="B4" s="1" t="s">
        <v>3</v>
      </c>
      <c r="C4" s="1" t="s">
        <v>33</v>
      </c>
      <c r="D4" s="2">
        <v>208</v>
      </c>
      <c r="E4" s="2">
        <v>0.48021915555000305</v>
      </c>
      <c r="G4" s="1" t="s">
        <v>8</v>
      </c>
      <c r="H4" s="1">
        <f>INDEX($B$2:$E$136,MATCH($G4&amp;H$1,$A$2:$A$136,0),4)</f>
        <v>0.88560003042221069</v>
      </c>
      <c r="I4" s="1">
        <f>INDEX($B$2:$E$136,MATCH($G4&amp;I$1,$A$2:$A$136,0),4)</f>
        <v>0.83292454481124878</v>
      </c>
      <c r="J4" s="1">
        <f>INDEX($B$2:$E$136,MATCH($G4&amp;J$1,$A$2:$A$136,0),4)</f>
        <v>0.74081456661224365</v>
      </c>
      <c r="K4" s="1">
        <f>INDEX($B$2:$E$136,MATCH($G4&amp;K$1,$A$2:$A$136,0),4)</f>
        <v>0.7296372652053833</v>
      </c>
      <c r="L4" s="1">
        <f>INDEX($B$2:$E$136,MATCH($G4&amp;L$1,$A$2:$A$136,0),4)</f>
        <v>0.61846065521240234</v>
      </c>
      <c r="M4" s="3">
        <v>0.77397686243057251</v>
      </c>
    </row>
    <row r="5" spans="1:14" x14ac:dyDescent="0.25">
      <c r="A5" s="1" t="str">
        <f t="shared" si="1"/>
        <v>AUT45-54</v>
      </c>
      <c r="B5" s="1" t="s">
        <v>3</v>
      </c>
      <c r="C5" s="1" t="s">
        <v>34</v>
      </c>
      <c r="D5" s="2">
        <v>211</v>
      </c>
      <c r="E5" s="2">
        <v>0.45727387070655823</v>
      </c>
      <c r="G5" s="1" t="s">
        <v>24</v>
      </c>
      <c r="H5" s="1">
        <f>INDEX($B$2:$E$78,MATCH($G5&amp;H$1,$A$2:$A$78,0),4)</f>
        <v>0.84309238195419312</v>
      </c>
      <c r="I5" s="1">
        <f>INDEX($B$2:$E$78,MATCH($G5&amp;I$1,$A$2:$A$78,0),4)</f>
        <v>0.5484309196472168</v>
      </c>
      <c r="J5" s="1">
        <f>INDEX($B$2:$E$78,MATCH($G5&amp;J$1,$A$2:$A$78,0),4)</f>
        <v>0.36441344022750854</v>
      </c>
      <c r="K5" s="1">
        <f>INDEX($B$2:$E$78,MATCH($G5&amp;K$1,$A$2:$A$78,0),4)</f>
        <v>0.30754962563514709</v>
      </c>
      <c r="L5" s="1">
        <f>INDEX($B$2:$E$78,MATCH($G5&amp;L$1,$A$2:$A$78,0),4)</f>
        <v>0.20071084797382355</v>
      </c>
      <c r="M5" s="3">
        <v>0.42679482698440552</v>
      </c>
    </row>
    <row r="6" spans="1:14" x14ac:dyDescent="0.25">
      <c r="A6" s="1" t="str">
        <f t="shared" si="1"/>
        <v>AUT55-64</v>
      </c>
      <c r="B6" s="1" t="s">
        <v>3</v>
      </c>
      <c r="C6" s="1" t="s">
        <v>35</v>
      </c>
      <c r="D6" s="2">
        <v>241</v>
      </c>
      <c r="E6" s="2">
        <v>0.43462446331977844</v>
      </c>
      <c r="G6" s="1" t="s">
        <v>13</v>
      </c>
      <c r="H6" s="1">
        <f t="shared" ref="H6:L7" si="2">INDEX($B$2:$E$136,MATCH($G6&amp;H$1,$A$2:$A$136,0),4)</f>
        <v>0.82782328128814697</v>
      </c>
      <c r="I6" s="1">
        <f t="shared" si="2"/>
        <v>0.77618759870529175</v>
      </c>
      <c r="J6" s="1">
        <f t="shared" si="2"/>
        <v>0.71319490671157837</v>
      </c>
      <c r="K6" s="1">
        <f t="shared" si="2"/>
        <v>0.66558998823165894</v>
      </c>
      <c r="L6" s="1">
        <f t="shared" si="2"/>
        <v>0.48718124628067017</v>
      </c>
      <c r="M6" s="3">
        <v>0.43646425008773804</v>
      </c>
    </row>
    <row r="7" spans="1:14" x14ac:dyDescent="0.25">
      <c r="A7" s="1" t="str">
        <f t="shared" si="1"/>
        <v>BEL18-24</v>
      </c>
      <c r="B7" s="1" t="s">
        <v>5</v>
      </c>
      <c r="C7" s="1" t="s">
        <v>31</v>
      </c>
      <c r="D7" s="2">
        <v>149</v>
      </c>
      <c r="E7" s="2">
        <v>0.72924673557281494</v>
      </c>
      <c r="G7" s="1" t="s">
        <v>13</v>
      </c>
      <c r="H7" s="1">
        <f t="shared" si="2"/>
        <v>0.82782328128814697</v>
      </c>
      <c r="I7" s="1">
        <f t="shared" si="2"/>
        <v>0.77618759870529175</v>
      </c>
      <c r="J7" s="1">
        <f t="shared" si="2"/>
        <v>0.71319490671157837</v>
      </c>
      <c r="K7" s="1">
        <f t="shared" si="2"/>
        <v>0.66558998823165894</v>
      </c>
      <c r="L7" s="1">
        <f t="shared" si="2"/>
        <v>0.48718124628067017</v>
      </c>
      <c r="M7" s="3">
        <v>0.67474240064620972</v>
      </c>
    </row>
    <row r="8" spans="1:14" x14ac:dyDescent="0.25">
      <c r="A8" s="1" t="str">
        <f t="shared" si="1"/>
        <v>BEL25-34</v>
      </c>
      <c r="B8" s="1" t="s">
        <v>5</v>
      </c>
      <c r="C8" s="1" t="s">
        <v>32</v>
      </c>
      <c r="D8" s="2">
        <v>240</v>
      </c>
      <c r="E8" s="2">
        <v>0.5015832781791687</v>
      </c>
      <c r="G8" s="1" t="s">
        <v>22</v>
      </c>
      <c r="H8" s="1">
        <f t="shared" ref="H8:L10" si="3">INDEX($B$2:$E$78,MATCH($G8&amp;H$1,$A$2:$A$78,0),4)</f>
        <v>0.80095088481903076</v>
      </c>
      <c r="I8" s="1">
        <f t="shared" si="3"/>
        <v>0.63720625638961792</v>
      </c>
      <c r="J8" s="1">
        <f t="shared" si="3"/>
        <v>0.54392367601394653</v>
      </c>
      <c r="K8" s="1">
        <f t="shared" si="3"/>
        <v>0.43013441562652588</v>
      </c>
      <c r="L8" s="1">
        <f t="shared" si="3"/>
        <v>0.3457486629486084</v>
      </c>
      <c r="M8" s="3">
        <v>0.53350585699081421</v>
      </c>
    </row>
    <row r="9" spans="1:14" x14ac:dyDescent="0.25">
      <c r="A9" s="1" t="str">
        <f t="shared" si="1"/>
        <v>BEL35-44</v>
      </c>
      <c r="B9" s="1" t="s">
        <v>5</v>
      </c>
      <c r="C9" s="1" t="s">
        <v>33</v>
      </c>
      <c r="D9" s="2">
        <v>180</v>
      </c>
      <c r="E9" s="2">
        <v>0.44047930836677551</v>
      </c>
      <c r="G9" s="1" t="s">
        <v>7</v>
      </c>
      <c r="H9" s="1">
        <f t="shared" si="3"/>
        <v>0.79911702871322632</v>
      </c>
      <c r="I9" s="1">
        <f t="shared" si="3"/>
        <v>0.66083431243896484</v>
      </c>
      <c r="J9" s="1">
        <f t="shared" si="3"/>
        <v>0.53972798585891724</v>
      </c>
      <c r="K9" s="1">
        <f t="shared" si="3"/>
        <v>0.39629527926445007</v>
      </c>
      <c r="L9" s="1">
        <f t="shared" si="3"/>
        <v>0.36309510469436646</v>
      </c>
      <c r="M9" s="3">
        <v>0.53405237197875977</v>
      </c>
    </row>
    <row r="10" spans="1:14" x14ac:dyDescent="0.25">
      <c r="A10" s="1" t="str">
        <f t="shared" si="1"/>
        <v>BEL45-54</v>
      </c>
      <c r="B10" s="1" t="s">
        <v>5</v>
      </c>
      <c r="C10" s="1" t="s">
        <v>34</v>
      </c>
      <c r="D10" s="2">
        <v>187</v>
      </c>
      <c r="E10" s="2">
        <v>0.43690907955169678</v>
      </c>
      <c r="G10" s="1" t="s">
        <v>10</v>
      </c>
      <c r="H10" s="1">
        <f t="shared" si="3"/>
        <v>0.78750330209732056</v>
      </c>
      <c r="I10" s="1">
        <f t="shared" si="3"/>
        <v>0.80200701951980591</v>
      </c>
      <c r="J10" s="1">
        <f t="shared" si="3"/>
        <v>0.77573966979980469</v>
      </c>
      <c r="K10" s="1">
        <f t="shared" si="3"/>
        <v>0.75439453125</v>
      </c>
      <c r="L10" s="1">
        <f t="shared" si="3"/>
        <v>0.60927510261535645</v>
      </c>
      <c r="M10" s="3">
        <v>0.73963350057601929</v>
      </c>
    </row>
    <row r="11" spans="1:14" x14ac:dyDescent="0.25">
      <c r="A11" s="1" t="str">
        <f t="shared" si="1"/>
        <v>BEL55-64</v>
      </c>
      <c r="B11" s="1" t="s">
        <v>5</v>
      </c>
      <c r="C11" s="1" t="s">
        <v>35</v>
      </c>
      <c r="D11" s="2">
        <v>245</v>
      </c>
      <c r="E11" s="2">
        <v>0.30787122249603271</v>
      </c>
      <c r="G11" s="1" t="s">
        <v>26</v>
      </c>
      <c r="H11" s="1">
        <f>INDEX($B$2:$E$136,MATCH($G11&amp;H$1,$A$2:$A$136,0),4)</f>
        <v>0.75715947151184082</v>
      </c>
      <c r="I11" s="1">
        <f>INDEX($B$2:$E$136,MATCH($G11&amp;I$1,$A$2:$A$136,0),4)</f>
        <v>0.56718438863754272</v>
      </c>
      <c r="J11" s="1">
        <f>INDEX($B$2:$E$136,MATCH($G11&amp;J$1,$A$2:$A$136,0),4)</f>
        <v>0.45595508813858032</v>
      </c>
      <c r="K11" s="1">
        <f>INDEX($B$2:$E$136,MATCH($G11&amp;K$1,$A$2:$A$136,0),4)</f>
        <v>0.45894667506217957</v>
      </c>
      <c r="L11" s="1">
        <f>INDEX($B$2:$E$136,MATCH($G11&amp;L$1,$A$2:$A$136,0),4)</f>
        <v>0.44315639138221741</v>
      </c>
      <c r="M11" s="3">
        <v>0.51979058980941772</v>
      </c>
    </row>
    <row r="12" spans="1:14" x14ac:dyDescent="0.25">
      <c r="A12" s="1" t="str">
        <f t="shared" si="1"/>
        <v>CAN18-24</v>
      </c>
      <c r="B12" s="1" t="s">
        <v>7</v>
      </c>
      <c r="C12" s="1" t="s">
        <v>31</v>
      </c>
      <c r="D12" s="2">
        <v>139</v>
      </c>
      <c r="E12" s="2">
        <v>0.79911702871322632</v>
      </c>
      <c r="G12" s="1" t="s">
        <v>12</v>
      </c>
      <c r="H12" s="1">
        <f t="shared" ref="H12:L14" si="4">INDEX($B$2:$E$78,MATCH($G12&amp;H$1,$A$2:$A$78,0),4)</f>
        <v>0.741038978099823</v>
      </c>
      <c r="I12" s="1">
        <f t="shared" si="4"/>
        <v>0.62769448757171631</v>
      </c>
      <c r="J12" s="1">
        <f t="shared" si="4"/>
        <v>0.53541511297225952</v>
      </c>
      <c r="K12" s="1">
        <f t="shared" si="4"/>
        <v>0.50848174095153809</v>
      </c>
      <c r="L12" s="1">
        <f t="shared" si="4"/>
        <v>0.46751174330711365</v>
      </c>
      <c r="M12" s="3">
        <v>0.55596590042114258</v>
      </c>
    </row>
    <row r="13" spans="1:14" x14ac:dyDescent="0.25">
      <c r="A13" s="1" t="str">
        <f t="shared" si="1"/>
        <v>CAN25-34</v>
      </c>
      <c r="B13" s="1" t="s">
        <v>7</v>
      </c>
      <c r="C13" s="1" t="s">
        <v>32</v>
      </c>
      <c r="D13" s="2">
        <v>208</v>
      </c>
      <c r="E13" s="2">
        <v>0.66083431243896484</v>
      </c>
      <c r="G13" s="1" t="s">
        <v>18</v>
      </c>
      <c r="H13" s="1">
        <f t="shared" si="4"/>
        <v>0.7329174280166626</v>
      </c>
      <c r="I13" s="1">
        <f t="shared" si="4"/>
        <v>0.66660362482070923</v>
      </c>
      <c r="J13" s="1">
        <f t="shared" si="4"/>
        <v>0.57267606258392334</v>
      </c>
      <c r="K13" s="1">
        <f t="shared" si="4"/>
        <v>0.46452963352203369</v>
      </c>
      <c r="L13" s="1">
        <f t="shared" si="4"/>
        <v>0.47763511538505554</v>
      </c>
      <c r="M13" s="3">
        <v>0.58973157405853271</v>
      </c>
    </row>
    <row r="14" spans="1:14" x14ac:dyDescent="0.25">
      <c r="A14" s="1" t="str">
        <f t="shared" si="1"/>
        <v>CAN35-44</v>
      </c>
      <c r="B14" s="1" t="s">
        <v>7</v>
      </c>
      <c r="C14" s="1" t="s">
        <v>33</v>
      </c>
      <c r="D14" s="2">
        <v>239</v>
      </c>
      <c r="E14" s="2">
        <v>0.53972798585891724</v>
      </c>
      <c r="G14" s="1" t="s">
        <v>5</v>
      </c>
      <c r="H14" s="1">
        <f t="shared" si="4"/>
        <v>0.72924673557281494</v>
      </c>
      <c r="I14" s="1">
        <f t="shared" si="4"/>
        <v>0.5015832781791687</v>
      </c>
      <c r="J14" s="1">
        <f t="shared" si="4"/>
        <v>0.44047930836677551</v>
      </c>
      <c r="K14" s="1">
        <f t="shared" si="4"/>
        <v>0.43690907955169678</v>
      </c>
      <c r="L14" s="1">
        <f t="shared" si="4"/>
        <v>0.30787122249603271</v>
      </c>
      <c r="M14" s="3">
        <v>0.46213105320930481</v>
      </c>
    </row>
    <row r="15" spans="1:14" x14ac:dyDescent="0.25">
      <c r="A15" s="1" t="str">
        <f t="shared" si="1"/>
        <v>CAN45-54</v>
      </c>
      <c r="B15" s="1" t="s">
        <v>7</v>
      </c>
      <c r="C15" s="1" t="s">
        <v>34</v>
      </c>
      <c r="D15" s="2">
        <v>183</v>
      </c>
      <c r="E15" s="2">
        <v>0.39629527926445007</v>
      </c>
      <c r="G15" s="1" t="s">
        <v>25</v>
      </c>
      <c r="H15" s="1">
        <f t="shared" ref="H15:L18" si="5">INDEX($B$2:$E$136,MATCH($G15&amp;H$1,$A$2:$A$136,0),4)</f>
        <v>0.72044157981872559</v>
      </c>
      <c r="I15" s="1">
        <f t="shared" si="5"/>
        <v>0.57083034515380859</v>
      </c>
      <c r="J15" s="1">
        <f t="shared" si="5"/>
        <v>0.51308983564376831</v>
      </c>
      <c r="K15" s="1">
        <f t="shared" si="5"/>
        <v>0.42831453680992126</v>
      </c>
      <c r="L15" s="1">
        <f t="shared" si="5"/>
        <v>0.32413184642791748</v>
      </c>
      <c r="M15" s="3">
        <v>0.50000566244125366</v>
      </c>
    </row>
    <row r="16" spans="1:14" x14ac:dyDescent="0.25">
      <c r="A16" s="1" t="str">
        <f t="shared" si="1"/>
        <v>CAN55-64</v>
      </c>
      <c r="B16" s="1" t="s">
        <v>7</v>
      </c>
      <c r="C16" s="1" t="s">
        <v>35</v>
      </c>
      <c r="D16" s="2">
        <v>234</v>
      </c>
      <c r="E16" s="2">
        <v>0.36309510469436646</v>
      </c>
      <c r="G16" s="1" t="s">
        <v>16</v>
      </c>
      <c r="H16" s="1">
        <f t="shared" si="5"/>
        <v>0.72002440690994263</v>
      </c>
      <c r="I16" s="1">
        <f t="shared" si="5"/>
        <v>0.69141554832458496</v>
      </c>
      <c r="J16" s="1">
        <f t="shared" si="5"/>
        <v>0.63143646717071533</v>
      </c>
      <c r="K16" s="1">
        <f t="shared" si="5"/>
        <v>0.56294733285903931</v>
      </c>
      <c r="L16" s="1">
        <f t="shared" si="5"/>
        <v>0.41613754630088806</v>
      </c>
      <c r="M16" s="3">
        <v>0.5887877345085144</v>
      </c>
    </row>
    <row r="17" spans="1:13" x14ac:dyDescent="0.25">
      <c r="A17" s="1" t="str">
        <f t="shared" si="1"/>
        <v>CHE18-24</v>
      </c>
      <c r="B17" s="1" t="s">
        <v>9</v>
      </c>
      <c r="C17" s="1" t="s">
        <v>31</v>
      </c>
      <c r="D17" s="2">
        <v>127</v>
      </c>
      <c r="E17" s="2">
        <v>0.5441935658454895</v>
      </c>
      <c r="G17" s="1" t="s">
        <v>23</v>
      </c>
      <c r="H17" s="1">
        <f t="shared" si="5"/>
        <v>0.69766461849212646</v>
      </c>
      <c r="I17" s="1">
        <f t="shared" si="5"/>
        <v>0.65064555406570435</v>
      </c>
      <c r="J17" s="1">
        <f t="shared" si="5"/>
        <v>0.62161785364151001</v>
      </c>
      <c r="K17" s="1">
        <f t="shared" si="5"/>
        <v>0.48204857110977173</v>
      </c>
      <c r="L17" s="1">
        <f t="shared" si="5"/>
        <v>0.39858779311180115</v>
      </c>
      <c r="M17" s="3">
        <v>0.54522836208343506</v>
      </c>
    </row>
    <row r="18" spans="1:13" x14ac:dyDescent="0.25">
      <c r="A18" s="1" t="str">
        <f t="shared" si="1"/>
        <v>CHE25-34</v>
      </c>
      <c r="B18" s="1" t="s">
        <v>9</v>
      </c>
      <c r="C18" s="1" t="s">
        <v>32</v>
      </c>
      <c r="D18" s="2">
        <v>205</v>
      </c>
      <c r="E18" s="2">
        <v>0.59899610280990601</v>
      </c>
      <c r="G18" s="1" t="s">
        <v>20</v>
      </c>
      <c r="H18" s="1">
        <f t="shared" si="5"/>
        <v>0.69102436304092407</v>
      </c>
      <c r="I18" s="1">
        <f t="shared" si="5"/>
        <v>0.63200372457504272</v>
      </c>
      <c r="J18" s="1">
        <f t="shared" si="5"/>
        <v>0.57715886831283569</v>
      </c>
      <c r="K18" s="1">
        <f t="shared" si="5"/>
        <v>0.61446851491928101</v>
      </c>
      <c r="L18" s="1">
        <f t="shared" si="5"/>
        <v>0.51651448011398315</v>
      </c>
      <c r="M18" s="3">
        <v>0.59521347284317017</v>
      </c>
    </row>
    <row r="19" spans="1:13" x14ac:dyDescent="0.25">
      <c r="A19" s="1" t="str">
        <f t="shared" si="1"/>
        <v>CHE35-44</v>
      </c>
      <c r="B19" s="1" t="s">
        <v>9</v>
      </c>
      <c r="C19" s="1" t="s">
        <v>33</v>
      </c>
      <c r="D19" s="2">
        <v>237</v>
      </c>
      <c r="E19" s="2">
        <v>0.44951805472373962</v>
      </c>
      <c r="G19" s="1" t="s">
        <v>3</v>
      </c>
      <c r="H19" s="1">
        <f>INDEX($B$2:$E$250,MATCH($G19&amp;H$1,$A$2:$A$250,0),4)</f>
        <v>0.68526846170425415</v>
      </c>
      <c r="I19" s="1">
        <f>INDEX($B$2:$E$78,MATCH($G19&amp;I$1,$A$2:$A$78,0),4)</f>
        <v>0.61306083202362061</v>
      </c>
      <c r="J19" s="1">
        <f>INDEX($B$2:$E$78,MATCH($G19&amp;J$1,$A$2:$A$78,0),4)</f>
        <v>0.48021915555000305</v>
      </c>
      <c r="K19" s="1">
        <f>INDEX($B$2:$E$78,MATCH($G19&amp;K$1,$A$2:$A$78,0),4)</f>
        <v>0.45727387070655823</v>
      </c>
      <c r="L19" s="1">
        <f>INDEX($B$2:$E$78,MATCH($G19&amp;L$1,$A$2:$A$78,0),4)</f>
        <v>0.43462446331977844</v>
      </c>
      <c r="M19" s="3">
        <v>0.51729446649551392</v>
      </c>
    </row>
    <row r="20" spans="1:13" x14ac:dyDescent="0.25">
      <c r="A20" s="1" t="str">
        <f t="shared" si="1"/>
        <v>CHE45-54</v>
      </c>
      <c r="B20" s="1" t="s">
        <v>9</v>
      </c>
      <c r="C20" s="1" t="s">
        <v>34</v>
      </c>
      <c r="D20" s="2">
        <v>210</v>
      </c>
      <c r="E20" s="2">
        <v>0.446737140417099</v>
      </c>
      <c r="G20" s="1" t="s">
        <v>11</v>
      </c>
      <c r="H20" s="1">
        <f>INDEX($B$2:$E$136,MATCH($G20&amp;H$1,$A$2:$A$136,0),4)</f>
        <v>0.66551834344863892</v>
      </c>
      <c r="I20" s="1">
        <f>INDEX($B$2:$E$136,MATCH($G20&amp;I$1,$A$2:$A$136,0),4)</f>
        <v>0.7005811333656311</v>
      </c>
      <c r="J20" s="1">
        <f>INDEX($B$2:$E$136,MATCH($G20&amp;J$1,$A$2:$A$136,0),4)</f>
        <v>0.65847176313400269</v>
      </c>
      <c r="K20" s="1">
        <f>INDEX($B$2:$E$136,MATCH($G20&amp;K$1,$A$2:$A$136,0),4)</f>
        <v>0.71126490831375122</v>
      </c>
      <c r="L20" s="1">
        <f>INDEX($B$2:$E$136,MATCH($G20&amp;L$1,$A$2:$A$136,0),4)</f>
        <v>0.75896626710891724</v>
      </c>
      <c r="M20" s="3">
        <v>0.69557720422744751</v>
      </c>
    </row>
    <row r="21" spans="1:13" x14ac:dyDescent="0.25">
      <c r="A21" s="1" t="str">
        <f t="shared" si="1"/>
        <v>CHE55-64</v>
      </c>
      <c r="B21" s="1" t="s">
        <v>9</v>
      </c>
      <c r="C21" s="1" t="s">
        <v>35</v>
      </c>
      <c r="D21" s="2">
        <v>220</v>
      </c>
      <c r="E21" s="2">
        <v>0.46204307675361633</v>
      </c>
      <c r="G21" s="1" t="s">
        <v>21</v>
      </c>
      <c r="H21" s="1">
        <f>INDEX($B$2:$E$78,MATCH($G21&amp;H$1,$A$2:$A$78,0),4)</f>
        <v>0.65945863723754883</v>
      </c>
      <c r="I21" s="1">
        <f>INDEX($B$2:$E$78,MATCH($G21&amp;I$1,$A$2:$A$78,0),4)</f>
        <v>0.56071621179580688</v>
      </c>
      <c r="J21" s="1">
        <f>INDEX($B$2:$E$78,MATCH($G21&amp;J$1,$A$2:$A$78,0),4)</f>
        <v>0.46358215808868408</v>
      </c>
      <c r="K21" s="1">
        <f>INDEX($B$2:$E$78,MATCH($G21&amp;K$1,$A$2:$A$78,0),4)</f>
        <v>0.49511668086051941</v>
      </c>
      <c r="L21" s="1">
        <f>INDEX($B$2:$E$78,MATCH($G21&amp;L$1,$A$2:$A$78,0),4)</f>
        <v>0.3347453773021698</v>
      </c>
      <c r="M21" s="3">
        <v>0.4896923303604126</v>
      </c>
    </row>
    <row r="22" spans="1:13" x14ac:dyDescent="0.25">
      <c r="A22" s="1" t="str">
        <f t="shared" si="1"/>
        <v>CHL18-24</v>
      </c>
      <c r="B22" s="1" t="s">
        <v>4</v>
      </c>
      <c r="C22" s="1" t="s">
        <v>31</v>
      </c>
      <c r="D22" s="2">
        <v>137</v>
      </c>
      <c r="E22" s="2">
        <v>0.89870727062225342</v>
      </c>
      <c r="G22" s="1" t="s">
        <v>15</v>
      </c>
      <c r="H22" s="1">
        <f>INDEX($B$2:$E$136,MATCH($G22&amp;H$1,$A$2:$A$136,0),4)</f>
        <v>0.62989789247512817</v>
      </c>
      <c r="I22" s="1">
        <f>INDEX($B$2:$E$136,MATCH($G22&amp;I$1,$A$2:$A$136,0),4)</f>
        <v>0.61160081624984741</v>
      </c>
      <c r="J22" s="1">
        <f>INDEX($B$2:$E$136,MATCH($G22&amp;J$1,$A$2:$A$136,0),4)</f>
        <v>0.63068735599517822</v>
      </c>
      <c r="K22" s="1">
        <f>INDEX($B$2:$E$136,MATCH($G22&amp;K$1,$A$2:$A$136,0),4)</f>
        <v>0.58382600545883179</v>
      </c>
      <c r="L22" s="1">
        <f>INDEX($B$2:$E$136,MATCH($G22&amp;L$1,$A$2:$A$136,0),4)</f>
        <v>0.5183756947517395</v>
      </c>
      <c r="M22" s="3">
        <v>0.58972734212875366</v>
      </c>
    </row>
    <row r="23" spans="1:13" x14ac:dyDescent="0.25">
      <c r="A23" s="1" t="str">
        <f t="shared" si="1"/>
        <v>CHL25-34</v>
      </c>
      <c r="B23" s="1" t="s">
        <v>4</v>
      </c>
      <c r="C23" s="1" t="s">
        <v>32</v>
      </c>
      <c r="D23" s="2">
        <v>226</v>
      </c>
      <c r="E23" s="2">
        <v>0.86745423078536987</v>
      </c>
      <c r="G23" s="1" t="s">
        <v>14</v>
      </c>
      <c r="H23" s="1">
        <f>INDEX($B$2:$E$78,MATCH($G23&amp;H$1,$A$2:$A$78,0),4)</f>
        <v>0.58548969030380249</v>
      </c>
      <c r="I23" s="1">
        <f>INDEX($B$2:$E$78,MATCH($G23&amp;I$1,$A$2:$A$78,0),4)</f>
        <v>0.42024216055870056</v>
      </c>
      <c r="J23" s="1">
        <f>INDEX($B$2:$E$78,MATCH($G23&amp;J$1,$A$2:$A$78,0),4)</f>
        <v>0.37092241644859314</v>
      </c>
      <c r="K23" s="1">
        <f>INDEX($B$2:$E$78,MATCH($G23&amp;K$1,$A$2:$A$78,0),4)</f>
        <v>0.33741781115531921</v>
      </c>
      <c r="L23" s="1">
        <f>INDEX($B$2:$E$78,MATCH($G23&amp;L$1,$A$2:$A$78,0),4)</f>
        <v>0.28075194358825684</v>
      </c>
      <c r="M23" s="3">
        <v>0.38605380058288574</v>
      </c>
    </row>
    <row r="24" spans="1:13" x14ac:dyDescent="0.25">
      <c r="A24" s="1" t="str">
        <f t="shared" si="1"/>
        <v>CHL35-44</v>
      </c>
      <c r="B24" s="1" t="s">
        <v>4</v>
      </c>
      <c r="C24" s="1" t="s">
        <v>33</v>
      </c>
      <c r="D24" s="2">
        <v>246</v>
      </c>
      <c r="E24" s="2">
        <v>0.79038935899734497</v>
      </c>
      <c r="G24" s="1" t="s">
        <v>28</v>
      </c>
      <c r="H24" s="1">
        <f>INDEX($B$2:$E$136,MATCH($G24&amp;H$1,$A$2:$A$136,0),4)</f>
        <v>0.54779738187789917</v>
      </c>
      <c r="I24" s="1">
        <f>INDEX($B$2:$E$136,MATCH($G24&amp;I$1,$A$2:$A$136,0),4)</f>
        <v>0.49986627697944641</v>
      </c>
      <c r="J24" s="1">
        <f>INDEX($B$2:$E$136,MATCH($G24&amp;J$1,$A$2:$A$136,0),4)</f>
        <v>0.42370691895484924</v>
      </c>
      <c r="K24" s="1">
        <f>INDEX($B$2:$E$136,MATCH($G24&amp;K$1,$A$2:$A$136,0),4)</f>
        <v>0.41455715894699097</v>
      </c>
      <c r="L24" s="1">
        <f>INDEX($B$2:$E$136,MATCH($G24&amp;L$1,$A$2:$A$136,0),4)</f>
        <v>0.30253684520721436</v>
      </c>
      <c r="M24" s="3">
        <v>0.4327160120010376</v>
      </c>
    </row>
    <row r="25" spans="1:13" x14ac:dyDescent="0.25">
      <c r="A25" s="1" t="str">
        <f t="shared" si="1"/>
        <v>CHL45-54</v>
      </c>
      <c r="B25" s="1" t="s">
        <v>4</v>
      </c>
      <c r="C25" s="1" t="s">
        <v>34</v>
      </c>
      <c r="D25" s="2">
        <v>205</v>
      </c>
      <c r="E25" s="2">
        <v>0.77778685092926025</v>
      </c>
      <c r="G25" s="1" t="s">
        <v>9</v>
      </c>
      <c r="H25" s="1">
        <f>INDEX($B$2:$E$78,MATCH($G25&amp;H$1,$A$2:$A$78,0),4)</f>
        <v>0.5441935658454895</v>
      </c>
      <c r="I25" s="1">
        <f>INDEX($B$2:$E$78,MATCH($G25&amp;I$1,$A$2:$A$78,0),4)</f>
        <v>0.59899610280990601</v>
      </c>
      <c r="J25" s="1">
        <f>INDEX($B$2:$E$78,MATCH($G25&amp;J$1,$A$2:$A$78,0),4)</f>
        <v>0.44951805472373962</v>
      </c>
      <c r="K25" s="1">
        <f>INDEX($B$2:$E$78,MATCH($G25&amp;K$1,$A$2:$A$78,0),4)</f>
        <v>0.446737140417099</v>
      </c>
      <c r="L25" s="1">
        <f>INDEX($B$2:$E$78,MATCH($G25&amp;L$1,$A$2:$A$78,0),4)</f>
        <v>0.46204307675361633</v>
      </c>
      <c r="M25" s="3">
        <v>0.49481537938117981</v>
      </c>
    </row>
    <row r="26" spans="1:13" x14ac:dyDescent="0.25">
      <c r="A26" s="1" t="str">
        <f t="shared" si="1"/>
        <v>CHL55-64</v>
      </c>
      <c r="B26" s="1" t="s">
        <v>4</v>
      </c>
      <c r="C26" s="1" t="s">
        <v>35</v>
      </c>
      <c r="D26" s="2">
        <v>190</v>
      </c>
      <c r="E26" s="2">
        <v>0.63955396413803101</v>
      </c>
      <c r="G26" s="1" t="s">
        <v>27</v>
      </c>
      <c r="H26" s="1">
        <f>INDEX($B$2:$E$136,MATCH($G26&amp;H$1,$A$2:$A$136,0),4)</f>
        <v>0.49403145909309387</v>
      </c>
      <c r="I26" s="1">
        <f>INDEX($B$2:$E$136,MATCH($G26&amp;I$1,$A$2:$A$136,0),4)</f>
        <v>0.51437085866928101</v>
      </c>
      <c r="J26" s="1">
        <f>INDEX($B$2:$E$136,MATCH($G26&amp;J$1,$A$2:$A$136,0),4)</f>
        <v>0.41807225346565247</v>
      </c>
      <c r="K26" s="1">
        <f>INDEX($B$2:$E$136,MATCH($G26&amp;K$1,$A$2:$A$136,0),4)</f>
        <v>0.43064939975738525</v>
      </c>
      <c r="L26" s="1">
        <f>INDEX($B$2:$E$136,MATCH($G26&amp;L$1,$A$2:$A$136,0),4)</f>
        <v>0.47977113723754883</v>
      </c>
      <c r="M26" s="3">
        <v>0.46167153120040894</v>
      </c>
    </row>
    <row r="27" spans="1:13" x14ac:dyDescent="0.25">
      <c r="A27" s="1" t="str">
        <f t="shared" si="1"/>
        <v>DEU18-24</v>
      </c>
      <c r="B27" s="1" t="s">
        <v>12</v>
      </c>
      <c r="C27" s="1" t="s">
        <v>31</v>
      </c>
      <c r="D27" s="2">
        <v>126</v>
      </c>
      <c r="E27" s="2">
        <v>0.741038978099823</v>
      </c>
      <c r="G27" s="1" t="s">
        <v>17</v>
      </c>
      <c r="H27" s="1">
        <f t="shared" ref="H27:L28" si="6">INDEX($B$2:$E$78,MATCH($G27&amp;H$1,$A$2:$A$78,0),4)</f>
        <v>0.49195492267608643</v>
      </c>
      <c r="I27" s="1">
        <f t="shared" si="6"/>
        <v>0.48260968923568726</v>
      </c>
      <c r="J27" s="1">
        <f t="shared" si="6"/>
        <v>0.55108475685119629</v>
      </c>
      <c r="K27" s="1">
        <f t="shared" si="6"/>
        <v>0.4630236029624939</v>
      </c>
      <c r="L27" s="1">
        <f t="shared" si="6"/>
        <v>0.47262385487556458</v>
      </c>
      <c r="M27" s="3">
        <v>0.49333521723747253</v>
      </c>
    </row>
    <row r="28" spans="1:13" x14ac:dyDescent="0.25">
      <c r="A28" s="1" t="str">
        <f t="shared" si="1"/>
        <v>DEU25-34</v>
      </c>
      <c r="B28" s="1" t="s">
        <v>12</v>
      </c>
      <c r="C28" s="1" t="s">
        <v>32</v>
      </c>
      <c r="D28" s="2">
        <v>206</v>
      </c>
      <c r="E28" s="2">
        <v>0.62769448757171631</v>
      </c>
      <c r="G28" s="1" t="s">
        <v>19</v>
      </c>
      <c r="H28" s="1">
        <f t="shared" si="6"/>
        <v>0.46528166532516479</v>
      </c>
      <c r="I28" s="1">
        <f t="shared" si="6"/>
        <v>0.4593149721622467</v>
      </c>
      <c r="J28" s="1">
        <f t="shared" si="6"/>
        <v>0.4021088182926178</v>
      </c>
      <c r="K28" s="1">
        <f t="shared" si="6"/>
        <v>0.44562727212905884</v>
      </c>
      <c r="L28" s="1">
        <f t="shared" si="6"/>
        <v>0.41115224361419678</v>
      </c>
      <c r="M28" s="3">
        <v>0.43399092555046082</v>
      </c>
    </row>
    <row r="29" spans="1:13" x14ac:dyDescent="0.25">
      <c r="A29" s="1" t="str">
        <f t="shared" si="1"/>
        <v>DEU35-44</v>
      </c>
      <c r="B29" s="1" t="s">
        <v>12</v>
      </c>
      <c r="C29" s="1" t="s">
        <v>33</v>
      </c>
      <c r="D29" s="2">
        <v>205</v>
      </c>
      <c r="E29" s="2">
        <v>0.53541511297225952</v>
      </c>
    </row>
    <row r="30" spans="1:13" x14ac:dyDescent="0.25">
      <c r="A30" s="1" t="str">
        <f t="shared" si="1"/>
        <v>DEU45-54</v>
      </c>
      <c r="B30" s="1" t="s">
        <v>12</v>
      </c>
      <c r="C30" s="1" t="s">
        <v>34</v>
      </c>
      <c r="D30" s="2">
        <v>225</v>
      </c>
      <c r="E30" s="2">
        <v>0.50848174095153809</v>
      </c>
    </row>
    <row r="31" spans="1:13" x14ac:dyDescent="0.25">
      <c r="A31" s="1" t="str">
        <f t="shared" si="1"/>
        <v>DEU55-64</v>
      </c>
      <c r="B31" s="1" t="s">
        <v>12</v>
      </c>
      <c r="C31" s="1" t="s">
        <v>35</v>
      </c>
      <c r="D31" s="2">
        <v>247</v>
      </c>
      <c r="E31" s="2">
        <v>0.46751174330711365</v>
      </c>
    </row>
    <row r="32" spans="1:13" x14ac:dyDescent="0.25">
      <c r="A32" s="1" t="str">
        <f t="shared" si="1"/>
        <v>DNK18-24</v>
      </c>
      <c r="B32" s="1" t="s">
        <v>14</v>
      </c>
      <c r="C32" s="1" t="s">
        <v>31</v>
      </c>
      <c r="D32" s="2">
        <v>147</v>
      </c>
      <c r="E32" s="2">
        <v>0.58548969030380249</v>
      </c>
    </row>
    <row r="33" spans="1:5" x14ac:dyDescent="0.25">
      <c r="A33" s="1" t="str">
        <f t="shared" si="1"/>
        <v>DNK25-34</v>
      </c>
      <c r="B33" s="1" t="s">
        <v>14</v>
      </c>
      <c r="C33" s="1" t="s">
        <v>32</v>
      </c>
      <c r="D33" s="2">
        <v>228</v>
      </c>
      <c r="E33" s="2">
        <v>0.42024216055870056</v>
      </c>
    </row>
    <row r="34" spans="1:5" x14ac:dyDescent="0.25">
      <c r="A34" s="1" t="str">
        <f t="shared" si="1"/>
        <v>DNK35-44</v>
      </c>
      <c r="B34" s="1" t="s">
        <v>14</v>
      </c>
      <c r="C34" s="1" t="s">
        <v>33</v>
      </c>
      <c r="D34" s="2">
        <v>190</v>
      </c>
      <c r="E34" s="2">
        <v>0.37092241644859314</v>
      </c>
    </row>
    <row r="35" spans="1:5" x14ac:dyDescent="0.25">
      <c r="A35" s="1" t="str">
        <f t="shared" si="1"/>
        <v>DNK45-54</v>
      </c>
      <c r="B35" s="1" t="s">
        <v>14</v>
      </c>
      <c r="C35" s="1" t="s">
        <v>34</v>
      </c>
      <c r="D35" s="2">
        <v>214</v>
      </c>
      <c r="E35" s="2">
        <v>0.33741781115531921</v>
      </c>
    </row>
    <row r="36" spans="1:5" x14ac:dyDescent="0.25">
      <c r="A36" s="1" t="str">
        <f t="shared" si="1"/>
        <v>DNK55-64</v>
      </c>
      <c r="B36" s="1" t="s">
        <v>14</v>
      </c>
      <c r="C36" s="1" t="s">
        <v>35</v>
      </c>
      <c r="D36" s="2">
        <v>226</v>
      </c>
      <c r="E36" s="2">
        <v>0.28075194358825684</v>
      </c>
    </row>
    <row r="37" spans="1:5" x14ac:dyDescent="0.25">
      <c r="A37" s="1" t="str">
        <f t="shared" si="1"/>
        <v>ESP18-24</v>
      </c>
      <c r="B37" s="1" t="s">
        <v>6</v>
      </c>
      <c r="C37" s="1" t="s">
        <v>31</v>
      </c>
      <c r="D37" s="2">
        <v>117</v>
      </c>
      <c r="E37" s="2">
        <v>0.94856500625610352</v>
      </c>
    </row>
    <row r="38" spans="1:5" x14ac:dyDescent="0.25">
      <c r="A38" s="1" t="str">
        <f t="shared" si="1"/>
        <v>ESP25-34</v>
      </c>
      <c r="B38" s="1" t="s">
        <v>6</v>
      </c>
      <c r="C38" s="1" t="s">
        <v>32</v>
      </c>
      <c r="D38" s="2">
        <v>210</v>
      </c>
      <c r="E38" s="2">
        <v>0.89360582828521729</v>
      </c>
    </row>
    <row r="39" spans="1:5" x14ac:dyDescent="0.25">
      <c r="A39" s="1" t="str">
        <f t="shared" si="1"/>
        <v>ESP35-44</v>
      </c>
      <c r="B39" s="1" t="s">
        <v>6</v>
      </c>
      <c r="C39" s="1" t="s">
        <v>33</v>
      </c>
      <c r="D39" s="2">
        <v>231</v>
      </c>
      <c r="E39" s="2">
        <v>0.75865018367767334</v>
      </c>
    </row>
    <row r="40" spans="1:5" x14ac:dyDescent="0.25">
      <c r="A40" s="1" t="str">
        <f t="shared" si="1"/>
        <v>ESP45-54</v>
      </c>
      <c r="B40" s="1" t="s">
        <v>6</v>
      </c>
      <c r="C40" s="1" t="s">
        <v>34</v>
      </c>
      <c r="D40" s="2">
        <v>248</v>
      </c>
      <c r="E40" s="2">
        <v>0.71073514223098755</v>
      </c>
    </row>
    <row r="41" spans="1:5" x14ac:dyDescent="0.25">
      <c r="A41" s="1" t="str">
        <f t="shared" si="1"/>
        <v>ESP55-64</v>
      </c>
      <c r="B41" s="1" t="s">
        <v>6</v>
      </c>
      <c r="C41" s="1" t="s">
        <v>35</v>
      </c>
      <c r="D41" s="2">
        <v>214</v>
      </c>
      <c r="E41" s="2">
        <v>0.67738509178161621</v>
      </c>
    </row>
    <row r="42" spans="1:5" x14ac:dyDescent="0.25">
      <c r="A42" s="1" t="str">
        <f t="shared" si="1"/>
        <v>EST18-24</v>
      </c>
      <c r="B42" s="1" t="s">
        <v>17</v>
      </c>
      <c r="C42" s="1" t="s">
        <v>31</v>
      </c>
      <c r="D42" s="2">
        <v>119</v>
      </c>
      <c r="E42" s="2">
        <v>0.49195492267608643</v>
      </c>
    </row>
    <row r="43" spans="1:5" x14ac:dyDescent="0.25">
      <c r="A43" s="1" t="str">
        <f t="shared" si="1"/>
        <v>EST25-34</v>
      </c>
      <c r="B43" s="1" t="s">
        <v>17</v>
      </c>
      <c r="C43" s="1" t="s">
        <v>32</v>
      </c>
      <c r="D43" s="2">
        <v>230</v>
      </c>
      <c r="E43" s="2">
        <v>0.48260968923568726</v>
      </c>
    </row>
    <row r="44" spans="1:5" x14ac:dyDescent="0.25">
      <c r="A44" s="1" t="str">
        <f t="shared" si="1"/>
        <v>EST35-44</v>
      </c>
      <c r="B44" s="1" t="s">
        <v>17</v>
      </c>
      <c r="C44" s="1" t="s">
        <v>33</v>
      </c>
      <c r="D44" s="2">
        <v>201</v>
      </c>
      <c r="E44" s="2">
        <v>0.55108475685119629</v>
      </c>
    </row>
    <row r="45" spans="1:5" x14ac:dyDescent="0.25">
      <c r="A45" s="1" t="str">
        <f t="shared" si="1"/>
        <v>EST45-54</v>
      </c>
      <c r="B45" s="1" t="s">
        <v>17</v>
      </c>
      <c r="C45" s="1" t="s">
        <v>34</v>
      </c>
      <c r="D45" s="2">
        <v>246</v>
      </c>
      <c r="E45" s="2">
        <v>0.4630236029624939</v>
      </c>
    </row>
    <row r="46" spans="1:5" x14ac:dyDescent="0.25">
      <c r="A46" s="1" t="str">
        <f t="shared" si="1"/>
        <v>EST55-64</v>
      </c>
      <c r="B46" s="1" t="s">
        <v>17</v>
      </c>
      <c r="C46" s="1" t="s">
        <v>35</v>
      </c>
      <c r="D46" s="2">
        <v>229</v>
      </c>
      <c r="E46" s="2">
        <v>0.47262385487556458</v>
      </c>
    </row>
    <row r="47" spans="1:5" x14ac:dyDescent="0.25">
      <c r="A47" s="1" t="str">
        <f t="shared" si="1"/>
        <v>FIN18-24</v>
      </c>
      <c r="B47" s="1" t="s">
        <v>19</v>
      </c>
      <c r="C47" s="1" t="s">
        <v>31</v>
      </c>
      <c r="D47" s="2">
        <v>135</v>
      </c>
      <c r="E47" s="2">
        <v>0.46528166532516479</v>
      </c>
    </row>
    <row r="48" spans="1:5" x14ac:dyDescent="0.25">
      <c r="A48" s="1" t="str">
        <f t="shared" si="1"/>
        <v>FIN25-34</v>
      </c>
      <c r="B48" s="1" t="s">
        <v>19</v>
      </c>
      <c r="C48" s="1" t="s">
        <v>32</v>
      </c>
      <c r="D48" s="2">
        <v>246</v>
      </c>
      <c r="E48" s="2">
        <v>0.4593149721622467</v>
      </c>
    </row>
    <row r="49" spans="1:5" x14ac:dyDescent="0.25">
      <c r="A49" s="1" t="str">
        <f t="shared" si="1"/>
        <v>FIN35-44</v>
      </c>
      <c r="B49" s="1" t="s">
        <v>19</v>
      </c>
      <c r="C49" s="1" t="s">
        <v>33</v>
      </c>
      <c r="D49" s="2">
        <v>211</v>
      </c>
      <c r="E49" s="2">
        <v>0.4021088182926178</v>
      </c>
    </row>
    <row r="50" spans="1:5" x14ac:dyDescent="0.25">
      <c r="A50" s="1" t="str">
        <f t="shared" si="1"/>
        <v>FIN45-54</v>
      </c>
      <c r="B50" s="1" t="s">
        <v>19</v>
      </c>
      <c r="C50" s="1" t="s">
        <v>34</v>
      </c>
      <c r="D50" s="2">
        <v>206</v>
      </c>
      <c r="E50" s="2">
        <v>0.44562727212905884</v>
      </c>
    </row>
    <row r="51" spans="1:5" x14ac:dyDescent="0.25">
      <c r="A51" s="1" t="str">
        <f t="shared" si="1"/>
        <v>FIN55-64</v>
      </c>
      <c r="B51" s="1" t="s">
        <v>19</v>
      </c>
      <c r="C51" s="1" t="s">
        <v>35</v>
      </c>
      <c r="D51" s="2">
        <v>230</v>
      </c>
      <c r="E51" s="2">
        <v>0.41115224361419678</v>
      </c>
    </row>
    <row r="52" spans="1:5" x14ac:dyDescent="0.25">
      <c r="A52" s="1" t="str">
        <f t="shared" si="1"/>
        <v>FRA18-24</v>
      </c>
      <c r="B52" s="1" t="s">
        <v>21</v>
      </c>
      <c r="C52" s="1" t="s">
        <v>31</v>
      </c>
      <c r="D52" s="2">
        <v>155</v>
      </c>
      <c r="E52" s="2">
        <v>0.65945863723754883</v>
      </c>
    </row>
    <row r="53" spans="1:5" x14ac:dyDescent="0.25">
      <c r="A53" s="1" t="str">
        <f t="shared" si="1"/>
        <v>FRA25-34</v>
      </c>
      <c r="B53" s="1" t="s">
        <v>21</v>
      </c>
      <c r="C53" s="1" t="s">
        <v>32</v>
      </c>
      <c r="D53" s="2">
        <v>217</v>
      </c>
      <c r="E53" s="2">
        <v>0.56071621179580688</v>
      </c>
    </row>
    <row r="54" spans="1:5" x14ac:dyDescent="0.25">
      <c r="A54" s="1" t="str">
        <f t="shared" si="1"/>
        <v>FRA35-44</v>
      </c>
      <c r="B54" s="1" t="s">
        <v>21</v>
      </c>
      <c r="C54" s="1" t="s">
        <v>33</v>
      </c>
      <c r="D54" s="2">
        <v>197</v>
      </c>
      <c r="E54" s="2">
        <v>0.46358215808868408</v>
      </c>
    </row>
    <row r="55" spans="1:5" x14ac:dyDescent="0.25">
      <c r="A55" s="1" t="str">
        <f t="shared" si="1"/>
        <v>FRA45-54</v>
      </c>
      <c r="B55" s="1" t="s">
        <v>21</v>
      </c>
      <c r="C55" s="1" t="s">
        <v>34</v>
      </c>
      <c r="D55" s="2">
        <v>205</v>
      </c>
      <c r="E55" s="2">
        <v>0.49511668086051941</v>
      </c>
    </row>
    <row r="56" spans="1:5" x14ac:dyDescent="0.25">
      <c r="A56" s="1" t="str">
        <f t="shared" si="1"/>
        <v>FRA55-64</v>
      </c>
      <c r="B56" s="1" t="s">
        <v>21</v>
      </c>
      <c r="C56" s="1" t="s">
        <v>35</v>
      </c>
      <c r="D56" s="2">
        <v>245</v>
      </c>
      <c r="E56" s="2">
        <v>0.3347453773021698</v>
      </c>
    </row>
    <row r="57" spans="1:5" x14ac:dyDescent="0.25">
      <c r="A57" s="1" t="str">
        <f t="shared" si="1"/>
        <v>GBR18-24</v>
      </c>
      <c r="B57" s="1" t="s">
        <v>22</v>
      </c>
      <c r="C57" s="1" t="s">
        <v>31</v>
      </c>
      <c r="D57" s="2">
        <v>138</v>
      </c>
      <c r="E57" s="2">
        <v>0.80095088481903076</v>
      </c>
    </row>
    <row r="58" spans="1:5" x14ac:dyDescent="0.25">
      <c r="A58" s="1" t="str">
        <f t="shared" si="1"/>
        <v>GBR25-34</v>
      </c>
      <c r="B58" s="1" t="s">
        <v>22</v>
      </c>
      <c r="C58" s="1" t="s">
        <v>32</v>
      </c>
      <c r="D58" s="2">
        <v>238</v>
      </c>
      <c r="E58" s="2">
        <v>0.63720625638961792</v>
      </c>
    </row>
    <row r="59" spans="1:5" x14ac:dyDescent="0.25">
      <c r="A59" s="1" t="str">
        <f t="shared" si="1"/>
        <v>GBR35-44</v>
      </c>
      <c r="B59" s="1" t="s">
        <v>22</v>
      </c>
      <c r="C59" s="1" t="s">
        <v>33</v>
      </c>
      <c r="D59" s="2">
        <v>201</v>
      </c>
      <c r="E59" s="2">
        <v>0.54392367601394653</v>
      </c>
    </row>
    <row r="60" spans="1:5" x14ac:dyDescent="0.25">
      <c r="A60" s="1" t="str">
        <f t="shared" si="1"/>
        <v>GBR45-54</v>
      </c>
      <c r="B60" s="1" t="s">
        <v>22</v>
      </c>
      <c r="C60" s="1" t="s">
        <v>34</v>
      </c>
      <c r="D60" s="2">
        <v>230</v>
      </c>
      <c r="E60" s="2">
        <v>0.43013441562652588</v>
      </c>
    </row>
    <row r="61" spans="1:5" x14ac:dyDescent="0.25">
      <c r="A61" s="1" t="str">
        <f t="shared" si="1"/>
        <v>GBR55-64</v>
      </c>
      <c r="B61" s="1" t="s">
        <v>22</v>
      </c>
      <c r="C61" s="1" t="s">
        <v>35</v>
      </c>
      <c r="D61" s="2">
        <v>230</v>
      </c>
      <c r="E61" s="2">
        <v>0.3457486629486084</v>
      </c>
    </row>
    <row r="62" spans="1:5" x14ac:dyDescent="0.25">
      <c r="A62" s="1" t="str">
        <f t="shared" si="1"/>
        <v>GRC18-24</v>
      </c>
      <c r="B62" s="1" t="s">
        <v>10</v>
      </c>
      <c r="C62" s="1" t="s">
        <v>31</v>
      </c>
      <c r="D62" s="2">
        <v>124</v>
      </c>
      <c r="E62" s="2">
        <v>0.78750330209732056</v>
      </c>
    </row>
    <row r="63" spans="1:5" x14ac:dyDescent="0.25">
      <c r="A63" s="1" t="str">
        <f t="shared" si="1"/>
        <v>GRC25-34</v>
      </c>
      <c r="B63" s="1" t="s">
        <v>10</v>
      </c>
      <c r="C63" s="1" t="s">
        <v>32</v>
      </c>
      <c r="D63" s="2">
        <v>191</v>
      </c>
      <c r="E63" s="2">
        <v>0.80200701951980591</v>
      </c>
    </row>
    <row r="64" spans="1:5" x14ac:dyDescent="0.25">
      <c r="A64" s="1" t="str">
        <f t="shared" si="1"/>
        <v>GRC35-44</v>
      </c>
      <c r="B64" s="1" t="s">
        <v>10</v>
      </c>
      <c r="C64" s="1" t="s">
        <v>33</v>
      </c>
      <c r="D64" s="2">
        <v>242</v>
      </c>
      <c r="E64" s="2">
        <v>0.77573966979980469</v>
      </c>
    </row>
    <row r="65" spans="1:5" x14ac:dyDescent="0.25">
      <c r="A65" s="1" t="str">
        <f t="shared" si="1"/>
        <v>GRC45-54</v>
      </c>
      <c r="B65" s="1" t="s">
        <v>10</v>
      </c>
      <c r="C65" s="1" t="s">
        <v>34</v>
      </c>
      <c r="D65" s="2">
        <v>223</v>
      </c>
      <c r="E65" s="2">
        <v>0.75439453125</v>
      </c>
    </row>
    <row r="66" spans="1:5" x14ac:dyDescent="0.25">
      <c r="A66" s="1" t="str">
        <f t="shared" si="1"/>
        <v>GRC55-64</v>
      </c>
      <c r="B66" s="1" t="s">
        <v>10</v>
      </c>
      <c r="C66" s="1" t="s">
        <v>35</v>
      </c>
      <c r="D66" s="2">
        <v>232</v>
      </c>
      <c r="E66" s="2">
        <v>0.60927510261535645</v>
      </c>
    </row>
    <row r="67" spans="1:5" x14ac:dyDescent="0.25">
      <c r="A67" s="1" t="str">
        <f t="shared" ref="A67:A130" si="7">B67&amp;C67</f>
        <v>IRL18-24</v>
      </c>
      <c r="B67" s="1" t="s">
        <v>24</v>
      </c>
      <c r="C67" s="1" t="s">
        <v>31</v>
      </c>
      <c r="D67" s="2">
        <v>135</v>
      </c>
      <c r="E67" s="2">
        <v>0.84309238195419312</v>
      </c>
    </row>
    <row r="68" spans="1:5" x14ac:dyDescent="0.25">
      <c r="A68" s="1" t="str">
        <f t="shared" si="7"/>
        <v>IRL25-34</v>
      </c>
      <c r="B68" s="1" t="s">
        <v>24</v>
      </c>
      <c r="C68" s="1" t="s">
        <v>32</v>
      </c>
      <c r="D68" s="2">
        <v>192</v>
      </c>
      <c r="E68" s="2">
        <v>0.5484309196472168</v>
      </c>
    </row>
    <row r="69" spans="1:5" x14ac:dyDescent="0.25">
      <c r="A69" s="1" t="str">
        <f t="shared" si="7"/>
        <v>IRL35-44</v>
      </c>
      <c r="B69" s="1" t="s">
        <v>24</v>
      </c>
      <c r="C69" s="1" t="s">
        <v>33</v>
      </c>
      <c r="D69" s="2">
        <v>262</v>
      </c>
      <c r="E69" s="2">
        <v>0.36441344022750854</v>
      </c>
    </row>
    <row r="70" spans="1:5" x14ac:dyDescent="0.25">
      <c r="A70" s="1" t="str">
        <f t="shared" si="7"/>
        <v>IRL45-54</v>
      </c>
      <c r="B70" s="1" t="s">
        <v>24</v>
      </c>
      <c r="C70" s="1" t="s">
        <v>34</v>
      </c>
      <c r="D70" s="2">
        <v>241</v>
      </c>
      <c r="E70" s="2">
        <v>0.30754962563514709</v>
      </c>
    </row>
    <row r="71" spans="1:5" x14ac:dyDescent="0.25">
      <c r="A71" s="1" t="str">
        <f t="shared" si="7"/>
        <v>IRL55-64</v>
      </c>
      <c r="B71" s="1" t="s">
        <v>24</v>
      </c>
      <c r="C71" s="1" t="s">
        <v>35</v>
      </c>
      <c r="D71" s="2">
        <v>181</v>
      </c>
      <c r="E71" s="2">
        <v>0.20071084797382355</v>
      </c>
    </row>
    <row r="72" spans="1:5" x14ac:dyDescent="0.25">
      <c r="A72" s="1" t="str">
        <f t="shared" si="7"/>
        <v>ISR18-24</v>
      </c>
      <c r="B72" s="1" t="s">
        <v>18</v>
      </c>
      <c r="C72" s="1" t="s">
        <v>31</v>
      </c>
      <c r="D72" s="2">
        <v>165</v>
      </c>
      <c r="E72" s="2">
        <v>0.7329174280166626</v>
      </c>
    </row>
    <row r="73" spans="1:5" x14ac:dyDescent="0.25">
      <c r="A73" s="1" t="str">
        <f t="shared" si="7"/>
        <v>ISR25-34</v>
      </c>
      <c r="B73" s="1" t="s">
        <v>18</v>
      </c>
      <c r="C73" s="1" t="s">
        <v>32</v>
      </c>
      <c r="D73" s="2">
        <v>242</v>
      </c>
      <c r="E73" s="2">
        <v>0.66660362482070923</v>
      </c>
    </row>
    <row r="74" spans="1:5" x14ac:dyDescent="0.25">
      <c r="A74" s="1" t="str">
        <f t="shared" si="7"/>
        <v>ISR35-44</v>
      </c>
      <c r="B74" s="1" t="s">
        <v>18</v>
      </c>
      <c r="C74" s="1" t="s">
        <v>33</v>
      </c>
      <c r="D74" s="2">
        <v>244</v>
      </c>
      <c r="E74" s="2">
        <v>0.57267606258392334</v>
      </c>
    </row>
    <row r="75" spans="1:5" x14ac:dyDescent="0.25">
      <c r="A75" s="1" t="str">
        <f t="shared" si="7"/>
        <v>ISR45-54</v>
      </c>
      <c r="B75" s="1" t="s">
        <v>18</v>
      </c>
      <c r="C75" s="1" t="s">
        <v>34</v>
      </c>
      <c r="D75" s="2">
        <v>216</v>
      </c>
      <c r="E75" s="2">
        <v>0.46452963352203369</v>
      </c>
    </row>
    <row r="76" spans="1:5" x14ac:dyDescent="0.25">
      <c r="A76" s="1" t="str">
        <f t="shared" si="7"/>
        <v>ISR55-64</v>
      </c>
      <c r="B76" s="1" t="s">
        <v>18</v>
      </c>
      <c r="C76" s="1" t="s">
        <v>35</v>
      </c>
      <c r="D76" s="2">
        <v>156</v>
      </c>
      <c r="E76" s="2">
        <v>0.47763511538505554</v>
      </c>
    </row>
    <row r="77" spans="1:5" x14ac:dyDescent="0.25">
      <c r="A77" s="1" t="str">
        <f t="shared" si="7"/>
        <v>ITA18-24</v>
      </c>
      <c r="B77" s="1" t="s">
        <v>23</v>
      </c>
      <c r="C77" s="1" t="s">
        <v>31</v>
      </c>
      <c r="D77" s="2">
        <v>119</v>
      </c>
      <c r="E77" s="2">
        <v>0.69766461849212646</v>
      </c>
    </row>
    <row r="78" spans="1:5" x14ac:dyDescent="0.25">
      <c r="A78" s="1" t="str">
        <f t="shared" si="7"/>
        <v>ITA25-34</v>
      </c>
      <c r="B78" s="1" t="s">
        <v>23</v>
      </c>
      <c r="C78" s="1" t="s">
        <v>32</v>
      </c>
      <c r="D78" s="2">
        <v>175</v>
      </c>
      <c r="E78" s="2">
        <v>0.65064555406570435</v>
      </c>
    </row>
    <row r="79" spans="1:5" x14ac:dyDescent="0.25">
      <c r="A79" s="1" t="str">
        <f t="shared" si="7"/>
        <v>ITA35-44</v>
      </c>
      <c r="B79" s="1" t="s">
        <v>23</v>
      </c>
      <c r="C79" s="1" t="s">
        <v>33</v>
      </c>
      <c r="D79" s="2">
        <v>209</v>
      </c>
      <c r="E79" s="2">
        <v>0.62161785364151001</v>
      </c>
    </row>
    <row r="80" spans="1:5" x14ac:dyDescent="0.25">
      <c r="A80" s="1" t="str">
        <f t="shared" si="7"/>
        <v>ITA45-54</v>
      </c>
      <c r="B80" s="1" t="s">
        <v>23</v>
      </c>
      <c r="C80" s="1" t="s">
        <v>34</v>
      </c>
      <c r="D80" s="2">
        <v>265</v>
      </c>
      <c r="E80" s="2">
        <v>0.48204857110977173</v>
      </c>
    </row>
    <row r="81" spans="1:5" x14ac:dyDescent="0.25">
      <c r="A81" s="1" t="str">
        <f t="shared" si="7"/>
        <v>ITA55-64</v>
      </c>
      <c r="B81" s="1" t="s">
        <v>23</v>
      </c>
      <c r="C81" s="1" t="s">
        <v>35</v>
      </c>
      <c r="D81" s="2">
        <v>250</v>
      </c>
      <c r="E81" s="2">
        <v>0.39858779311180115</v>
      </c>
    </row>
    <row r="82" spans="1:5" x14ac:dyDescent="0.25">
      <c r="A82" s="1" t="str">
        <f t="shared" si="7"/>
        <v>KOR18-24</v>
      </c>
      <c r="B82" s="1" t="s">
        <v>16</v>
      </c>
      <c r="C82" s="1" t="s">
        <v>31</v>
      </c>
      <c r="D82" s="2">
        <v>111</v>
      </c>
      <c r="E82" s="2">
        <v>0.72002440690994263</v>
      </c>
    </row>
    <row r="83" spans="1:5" x14ac:dyDescent="0.25">
      <c r="A83" s="1" t="str">
        <f t="shared" si="7"/>
        <v>KOR25-34</v>
      </c>
      <c r="B83" s="1" t="s">
        <v>16</v>
      </c>
      <c r="C83" s="1" t="s">
        <v>32</v>
      </c>
      <c r="D83" s="2">
        <v>154</v>
      </c>
      <c r="E83" s="2">
        <v>0.69141554832458496</v>
      </c>
    </row>
    <row r="84" spans="1:5" x14ac:dyDescent="0.25">
      <c r="A84" s="1" t="str">
        <f t="shared" si="7"/>
        <v>KOR35-44</v>
      </c>
      <c r="B84" s="1" t="s">
        <v>16</v>
      </c>
      <c r="C84" s="1" t="s">
        <v>33</v>
      </c>
      <c r="D84" s="2">
        <v>238</v>
      </c>
      <c r="E84" s="2">
        <v>0.63143646717071533</v>
      </c>
    </row>
    <row r="85" spans="1:5" x14ac:dyDescent="0.25">
      <c r="A85" s="1" t="str">
        <f t="shared" si="7"/>
        <v>KOR45-54</v>
      </c>
      <c r="B85" s="1" t="s">
        <v>16</v>
      </c>
      <c r="C85" s="1" t="s">
        <v>34</v>
      </c>
      <c r="D85" s="2">
        <v>282</v>
      </c>
      <c r="E85" s="2">
        <v>0.56294733285903931</v>
      </c>
    </row>
    <row r="86" spans="1:5" x14ac:dyDescent="0.25">
      <c r="A86" s="1" t="str">
        <f t="shared" si="7"/>
        <v>KOR55-64</v>
      </c>
      <c r="B86" s="1" t="s">
        <v>16</v>
      </c>
      <c r="C86" s="1" t="s">
        <v>35</v>
      </c>
      <c r="D86" s="2">
        <v>212</v>
      </c>
      <c r="E86" s="2">
        <v>0.41613754630088806</v>
      </c>
    </row>
    <row r="87" spans="1:5" x14ac:dyDescent="0.25">
      <c r="A87" s="1" t="str">
        <f t="shared" si="7"/>
        <v>LTU18-24</v>
      </c>
      <c r="B87" s="1" t="s">
        <v>20</v>
      </c>
      <c r="C87" s="1" t="s">
        <v>31</v>
      </c>
      <c r="D87" s="2">
        <v>125</v>
      </c>
      <c r="E87" s="2">
        <v>0.69102436304092407</v>
      </c>
    </row>
    <row r="88" spans="1:5" x14ac:dyDescent="0.25">
      <c r="A88" s="1" t="str">
        <f t="shared" si="7"/>
        <v>LTU25-34</v>
      </c>
      <c r="B88" s="1" t="s">
        <v>20</v>
      </c>
      <c r="C88" s="1" t="s">
        <v>32</v>
      </c>
      <c r="D88" s="2">
        <v>223</v>
      </c>
      <c r="E88" s="2">
        <v>0.63200372457504272</v>
      </c>
    </row>
    <row r="89" spans="1:5" x14ac:dyDescent="0.25">
      <c r="A89" s="1" t="str">
        <f t="shared" si="7"/>
        <v>LTU35-44</v>
      </c>
      <c r="B89" s="1" t="s">
        <v>20</v>
      </c>
      <c r="C89" s="1" t="s">
        <v>33</v>
      </c>
      <c r="D89" s="2">
        <v>152</v>
      </c>
      <c r="E89" s="2">
        <v>0.57715886831283569</v>
      </c>
    </row>
    <row r="90" spans="1:5" x14ac:dyDescent="0.25">
      <c r="A90" s="1" t="str">
        <f t="shared" si="7"/>
        <v>LTU45-54</v>
      </c>
      <c r="B90" s="1" t="s">
        <v>20</v>
      </c>
      <c r="C90" s="1" t="s">
        <v>34</v>
      </c>
      <c r="D90" s="2">
        <v>247</v>
      </c>
      <c r="E90" s="2">
        <v>0.61446851491928101</v>
      </c>
    </row>
    <row r="91" spans="1:5" x14ac:dyDescent="0.25">
      <c r="A91" s="1" t="str">
        <f t="shared" si="7"/>
        <v>LTU55-64</v>
      </c>
      <c r="B91" s="1" t="s">
        <v>20</v>
      </c>
      <c r="C91" s="1" t="s">
        <v>35</v>
      </c>
      <c r="D91" s="2">
        <v>276</v>
      </c>
      <c r="E91" s="2">
        <v>0.51651448011398315</v>
      </c>
    </row>
    <row r="92" spans="1:5" x14ac:dyDescent="0.25">
      <c r="A92" s="1" t="str">
        <f t="shared" si="7"/>
        <v>LVA18-24</v>
      </c>
      <c r="B92" s="1" t="s">
        <v>15</v>
      </c>
      <c r="C92" s="1" t="s">
        <v>31</v>
      </c>
      <c r="D92" s="2">
        <v>105</v>
      </c>
      <c r="E92" s="2">
        <v>0.62989789247512817</v>
      </c>
    </row>
    <row r="93" spans="1:5" x14ac:dyDescent="0.25">
      <c r="A93" s="1" t="str">
        <f t="shared" si="7"/>
        <v>LVA25-34</v>
      </c>
      <c r="B93" s="1" t="s">
        <v>15</v>
      </c>
      <c r="C93" s="1" t="s">
        <v>32</v>
      </c>
      <c r="D93" s="2">
        <v>233</v>
      </c>
      <c r="E93" s="2">
        <v>0.61160081624984741</v>
      </c>
    </row>
    <row r="94" spans="1:5" x14ac:dyDescent="0.25">
      <c r="A94" s="1" t="str">
        <f t="shared" si="7"/>
        <v>LVA35-44</v>
      </c>
      <c r="B94" s="1" t="s">
        <v>15</v>
      </c>
      <c r="C94" s="1" t="s">
        <v>33</v>
      </c>
      <c r="D94" s="2">
        <v>208</v>
      </c>
      <c r="E94" s="2">
        <v>0.63068735599517822</v>
      </c>
    </row>
    <row r="95" spans="1:5" x14ac:dyDescent="0.25">
      <c r="A95" s="1" t="str">
        <f t="shared" si="7"/>
        <v>LVA45-54</v>
      </c>
      <c r="B95" s="1" t="s">
        <v>15</v>
      </c>
      <c r="C95" s="1" t="s">
        <v>34</v>
      </c>
      <c r="D95" s="2">
        <v>252</v>
      </c>
      <c r="E95" s="2">
        <v>0.58382600545883179</v>
      </c>
    </row>
    <row r="96" spans="1:5" x14ac:dyDescent="0.25">
      <c r="A96" s="1" t="str">
        <f t="shared" si="7"/>
        <v>LVA55-64</v>
      </c>
      <c r="B96" s="1" t="s">
        <v>15</v>
      </c>
      <c r="C96" s="1" t="s">
        <v>35</v>
      </c>
      <c r="D96" s="2">
        <v>225</v>
      </c>
      <c r="E96" s="2">
        <v>0.5183756947517395</v>
      </c>
    </row>
    <row r="97" spans="1:5" x14ac:dyDescent="0.25">
      <c r="A97" s="1" t="str">
        <f t="shared" si="7"/>
        <v>MEX18-24</v>
      </c>
      <c r="B97" s="1" t="s">
        <v>8</v>
      </c>
      <c r="C97" s="1" t="s">
        <v>31</v>
      </c>
      <c r="D97" s="2">
        <v>218</v>
      </c>
      <c r="E97" s="2">
        <v>0.88560003042221069</v>
      </c>
    </row>
    <row r="98" spans="1:5" x14ac:dyDescent="0.25">
      <c r="A98" s="1" t="str">
        <f t="shared" si="7"/>
        <v>MEX25-34</v>
      </c>
      <c r="B98" s="1" t="s">
        <v>8</v>
      </c>
      <c r="C98" s="1" t="s">
        <v>32</v>
      </c>
      <c r="D98" s="2">
        <v>251</v>
      </c>
      <c r="E98" s="2">
        <v>0.83292454481124878</v>
      </c>
    </row>
    <row r="99" spans="1:5" x14ac:dyDescent="0.25">
      <c r="A99" s="1" t="str">
        <f t="shared" si="7"/>
        <v>MEX35-44</v>
      </c>
      <c r="B99" s="1" t="s">
        <v>8</v>
      </c>
      <c r="C99" s="1" t="s">
        <v>33</v>
      </c>
      <c r="D99" s="2">
        <v>220</v>
      </c>
      <c r="E99" s="2">
        <v>0.74081456661224365</v>
      </c>
    </row>
    <row r="100" spans="1:5" x14ac:dyDescent="0.25">
      <c r="A100" s="1" t="str">
        <f t="shared" si="7"/>
        <v>MEX45-54</v>
      </c>
      <c r="B100" s="1" t="s">
        <v>8</v>
      </c>
      <c r="C100" s="1" t="s">
        <v>34</v>
      </c>
      <c r="D100" s="2">
        <v>184</v>
      </c>
      <c r="E100" s="2">
        <v>0.7296372652053833</v>
      </c>
    </row>
    <row r="101" spans="1:5" x14ac:dyDescent="0.25">
      <c r="A101" s="1" t="str">
        <f t="shared" si="7"/>
        <v>MEX55-64</v>
      </c>
      <c r="B101" s="1" t="s">
        <v>8</v>
      </c>
      <c r="C101" s="1" t="s">
        <v>35</v>
      </c>
      <c r="D101" s="2">
        <v>148</v>
      </c>
      <c r="E101" s="2">
        <v>0.61846065521240234</v>
      </c>
    </row>
    <row r="102" spans="1:5" x14ac:dyDescent="0.25">
      <c r="A102" s="1" t="str">
        <f t="shared" si="7"/>
        <v>NLD18-24</v>
      </c>
      <c r="B102" s="1" t="s">
        <v>26</v>
      </c>
      <c r="C102" s="1" t="s">
        <v>31</v>
      </c>
      <c r="D102" s="2">
        <v>161</v>
      </c>
      <c r="E102" s="2">
        <v>0.75715947151184082</v>
      </c>
    </row>
    <row r="103" spans="1:5" x14ac:dyDescent="0.25">
      <c r="A103" s="1" t="str">
        <f t="shared" si="7"/>
        <v>NLD25-34</v>
      </c>
      <c r="B103" s="1" t="s">
        <v>26</v>
      </c>
      <c r="C103" s="1" t="s">
        <v>32</v>
      </c>
      <c r="D103" s="2">
        <v>244</v>
      </c>
      <c r="E103" s="2">
        <v>0.56718438863754272</v>
      </c>
    </row>
    <row r="104" spans="1:5" x14ac:dyDescent="0.25">
      <c r="A104" s="1" t="str">
        <f t="shared" si="7"/>
        <v>NLD35-44</v>
      </c>
      <c r="B104" s="1" t="s">
        <v>26</v>
      </c>
      <c r="C104" s="1" t="s">
        <v>33</v>
      </c>
      <c r="D104" s="2">
        <v>223</v>
      </c>
      <c r="E104" s="2">
        <v>0.45595508813858032</v>
      </c>
    </row>
    <row r="105" spans="1:5" x14ac:dyDescent="0.25">
      <c r="A105" s="1" t="str">
        <f t="shared" si="7"/>
        <v>NLD45-54</v>
      </c>
      <c r="B105" s="1" t="s">
        <v>26</v>
      </c>
      <c r="C105" s="1" t="s">
        <v>34</v>
      </c>
      <c r="D105" s="2">
        <v>203</v>
      </c>
      <c r="E105" s="2">
        <v>0.45894667506217957</v>
      </c>
    </row>
    <row r="106" spans="1:5" x14ac:dyDescent="0.25">
      <c r="A106" s="1" t="str">
        <f t="shared" si="7"/>
        <v>NLD55-64</v>
      </c>
      <c r="B106" s="1" t="s">
        <v>26</v>
      </c>
      <c r="C106" s="1" t="s">
        <v>35</v>
      </c>
      <c r="D106" s="2">
        <v>176</v>
      </c>
      <c r="E106" s="2">
        <v>0.44315639138221741</v>
      </c>
    </row>
    <row r="107" spans="1:5" x14ac:dyDescent="0.25">
      <c r="A107" s="1" t="str">
        <f t="shared" si="7"/>
        <v>NOR18-24</v>
      </c>
      <c r="B107" s="1" t="s">
        <v>28</v>
      </c>
      <c r="C107" s="1" t="s">
        <v>31</v>
      </c>
      <c r="D107" s="2">
        <v>132</v>
      </c>
      <c r="E107" s="2">
        <v>0.54779738187789917</v>
      </c>
    </row>
    <row r="108" spans="1:5" x14ac:dyDescent="0.25">
      <c r="A108" s="1" t="str">
        <f t="shared" si="7"/>
        <v>NOR25-34</v>
      </c>
      <c r="B108" s="1" t="s">
        <v>28</v>
      </c>
      <c r="C108" s="1" t="s">
        <v>32</v>
      </c>
      <c r="D108" s="2">
        <v>232</v>
      </c>
      <c r="E108" s="2">
        <v>0.49986627697944641</v>
      </c>
    </row>
    <row r="109" spans="1:5" x14ac:dyDescent="0.25">
      <c r="A109" s="1" t="str">
        <f t="shared" si="7"/>
        <v>NOR35-44</v>
      </c>
      <c r="B109" s="1" t="s">
        <v>28</v>
      </c>
      <c r="C109" s="1" t="s">
        <v>33</v>
      </c>
      <c r="D109" s="2">
        <v>239</v>
      </c>
      <c r="E109" s="2">
        <v>0.42370691895484924</v>
      </c>
    </row>
    <row r="110" spans="1:5" x14ac:dyDescent="0.25">
      <c r="A110" s="1" t="str">
        <f t="shared" si="7"/>
        <v>NOR45-54</v>
      </c>
      <c r="B110" s="1" t="s">
        <v>28</v>
      </c>
      <c r="C110" s="1" t="s">
        <v>34</v>
      </c>
      <c r="D110" s="2">
        <v>236</v>
      </c>
      <c r="E110" s="2">
        <v>0.41455715894699097</v>
      </c>
    </row>
    <row r="111" spans="1:5" x14ac:dyDescent="0.25">
      <c r="A111" s="1" t="str">
        <f t="shared" si="7"/>
        <v>NOR55-64</v>
      </c>
      <c r="B111" s="1" t="s">
        <v>28</v>
      </c>
      <c r="C111" s="1" t="s">
        <v>35</v>
      </c>
      <c r="D111" s="2">
        <v>172</v>
      </c>
      <c r="E111" s="2">
        <v>0.30253684520721436</v>
      </c>
    </row>
    <row r="112" spans="1:5" x14ac:dyDescent="0.25">
      <c r="A112" s="1" t="str">
        <f t="shared" si="7"/>
        <v>POL18-24</v>
      </c>
      <c r="B112" s="1" t="s">
        <v>29</v>
      </c>
      <c r="C112" s="1" t="s">
        <v>31</v>
      </c>
      <c r="D112" s="2">
        <v>135</v>
      </c>
      <c r="E112" s="2">
        <v>0.56744807958602905</v>
      </c>
    </row>
    <row r="113" spans="1:5" x14ac:dyDescent="0.25">
      <c r="A113" s="1" t="str">
        <f t="shared" si="7"/>
        <v>POL25-34</v>
      </c>
      <c r="B113" s="1" t="s">
        <v>29</v>
      </c>
      <c r="C113" s="1" t="s">
        <v>32</v>
      </c>
      <c r="D113" s="2">
        <v>237</v>
      </c>
      <c r="E113" s="2">
        <v>0.45234140753746033</v>
      </c>
    </row>
    <row r="114" spans="1:5" x14ac:dyDescent="0.25">
      <c r="A114" s="1" t="str">
        <f t="shared" si="7"/>
        <v>POL35-44</v>
      </c>
      <c r="B114" s="1" t="s">
        <v>29</v>
      </c>
      <c r="C114" s="1" t="s">
        <v>33</v>
      </c>
      <c r="D114" s="2">
        <v>252</v>
      </c>
      <c r="E114" s="2">
        <v>0.46655911207199097</v>
      </c>
    </row>
    <row r="115" spans="1:5" x14ac:dyDescent="0.25">
      <c r="A115" s="1" t="str">
        <f t="shared" si="7"/>
        <v>POL45-54</v>
      </c>
      <c r="B115" s="1" t="s">
        <v>29</v>
      </c>
      <c r="C115" s="1" t="s">
        <v>34</v>
      </c>
      <c r="D115" s="2">
        <v>196</v>
      </c>
      <c r="E115" s="2">
        <v>0.39365696907043457</v>
      </c>
    </row>
    <row r="116" spans="1:5" x14ac:dyDescent="0.25">
      <c r="A116" s="1" t="str">
        <f t="shared" si="7"/>
        <v>POL55-64</v>
      </c>
      <c r="B116" s="1" t="s">
        <v>29</v>
      </c>
      <c r="C116" s="1" t="s">
        <v>35</v>
      </c>
      <c r="D116" s="2">
        <v>233</v>
      </c>
      <c r="E116" s="2">
        <v>0.35452410578727722</v>
      </c>
    </row>
    <row r="117" spans="1:5" x14ac:dyDescent="0.25">
      <c r="A117" s="1" t="str">
        <f t="shared" si="7"/>
        <v>PRT18-24</v>
      </c>
      <c r="B117" s="1" t="s">
        <v>13</v>
      </c>
      <c r="C117" s="1" t="s">
        <v>31</v>
      </c>
      <c r="D117" s="2">
        <v>137</v>
      </c>
      <c r="E117" s="2">
        <v>0.82782328128814697</v>
      </c>
    </row>
    <row r="118" spans="1:5" x14ac:dyDescent="0.25">
      <c r="A118" s="1" t="str">
        <f t="shared" si="7"/>
        <v>PRT25-34</v>
      </c>
      <c r="B118" s="1" t="s">
        <v>13</v>
      </c>
      <c r="C118" s="1" t="s">
        <v>32</v>
      </c>
      <c r="D118" s="2">
        <v>167</v>
      </c>
      <c r="E118" s="2">
        <v>0.77618759870529175</v>
      </c>
    </row>
    <row r="119" spans="1:5" x14ac:dyDescent="0.25">
      <c r="A119" s="1" t="str">
        <f t="shared" si="7"/>
        <v>PRT35-44</v>
      </c>
      <c r="B119" s="1" t="s">
        <v>13</v>
      </c>
      <c r="C119" s="1" t="s">
        <v>33</v>
      </c>
      <c r="D119" s="2">
        <v>210</v>
      </c>
      <c r="E119" s="2">
        <v>0.71319490671157837</v>
      </c>
    </row>
    <row r="120" spans="1:5" x14ac:dyDescent="0.25">
      <c r="A120" s="1" t="str">
        <f t="shared" si="7"/>
        <v>PRT45-54</v>
      </c>
      <c r="B120" s="1" t="s">
        <v>13</v>
      </c>
      <c r="C120" s="1" t="s">
        <v>34</v>
      </c>
      <c r="D120" s="2">
        <v>257</v>
      </c>
      <c r="E120" s="2">
        <v>0.66558998823165894</v>
      </c>
    </row>
    <row r="121" spans="1:5" x14ac:dyDescent="0.25">
      <c r="A121" s="1" t="str">
        <f t="shared" si="7"/>
        <v>PRT55-64</v>
      </c>
      <c r="B121" s="1" t="s">
        <v>13</v>
      </c>
      <c r="C121" s="1" t="s">
        <v>35</v>
      </c>
      <c r="D121" s="2">
        <v>245</v>
      </c>
      <c r="E121" s="2">
        <v>0.48718124628067017</v>
      </c>
    </row>
    <row r="122" spans="1:5" x14ac:dyDescent="0.25">
      <c r="A122" s="1" t="str">
        <f t="shared" si="7"/>
        <v>SVN18-24</v>
      </c>
      <c r="B122" s="1" t="s">
        <v>27</v>
      </c>
      <c r="C122" s="1" t="s">
        <v>31</v>
      </c>
      <c r="D122" s="2">
        <v>146</v>
      </c>
      <c r="E122" s="2">
        <v>0.49403145909309387</v>
      </c>
    </row>
    <row r="123" spans="1:5" x14ac:dyDescent="0.25">
      <c r="A123" s="1" t="str">
        <f t="shared" si="7"/>
        <v>SVN25-34</v>
      </c>
      <c r="B123" s="1" t="s">
        <v>27</v>
      </c>
      <c r="C123" s="1" t="s">
        <v>32</v>
      </c>
      <c r="D123" s="2">
        <v>226</v>
      </c>
      <c r="E123" s="2">
        <v>0.51437085866928101</v>
      </c>
    </row>
    <row r="124" spans="1:5" x14ac:dyDescent="0.25">
      <c r="A124" s="1" t="str">
        <f t="shared" si="7"/>
        <v>SVN35-44</v>
      </c>
      <c r="B124" s="1" t="s">
        <v>27</v>
      </c>
      <c r="C124" s="1" t="s">
        <v>33</v>
      </c>
      <c r="D124" s="2">
        <v>269</v>
      </c>
      <c r="E124" s="2">
        <v>0.41807225346565247</v>
      </c>
    </row>
    <row r="125" spans="1:5" x14ac:dyDescent="0.25">
      <c r="A125" s="1" t="str">
        <f t="shared" si="7"/>
        <v>SVN45-54</v>
      </c>
      <c r="B125" s="1" t="s">
        <v>27</v>
      </c>
      <c r="C125" s="1" t="s">
        <v>34</v>
      </c>
      <c r="D125" s="2">
        <v>187</v>
      </c>
      <c r="E125" s="2">
        <v>0.43064939975738525</v>
      </c>
    </row>
    <row r="126" spans="1:5" x14ac:dyDescent="0.25">
      <c r="A126" s="1" t="str">
        <f t="shared" si="7"/>
        <v>SVN55-64</v>
      </c>
      <c r="B126" s="1" t="s">
        <v>27</v>
      </c>
      <c r="C126" s="1" t="s">
        <v>35</v>
      </c>
      <c r="D126" s="2">
        <v>178</v>
      </c>
      <c r="E126" s="2">
        <v>0.47977113723754883</v>
      </c>
    </row>
    <row r="127" spans="1:5" x14ac:dyDescent="0.25">
      <c r="A127" s="1" t="str">
        <f t="shared" si="7"/>
        <v>TUR18-24</v>
      </c>
      <c r="B127" s="1" t="s">
        <v>11</v>
      </c>
      <c r="C127" s="1" t="s">
        <v>31</v>
      </c>
      <c r="D127" s="2">
        <v>198</v>
      </c>
      <c r="E127" s="2">
        <v>0.66551834344863892</v>
      </c>
    </row>
    <row r="128" spans="1:5" x14ac:dyDescent="0.25">
      <c r="A128" s="1" t="str">
        <f t="shared" si="7"/>
        <v>TUR25-34</v>
      </c>
      <c r="B128" s="1" t="s">
        <v>11</v>
      </c>
      <c r="C128" s="1" t="s">
        <v>32</v>
      </c>
      <c r="D128" s="2">
        <v>252</v>
      </c>
      <c r="E128" s="2">
        <v>0.7005811333656311</v>
      </c>
    </row>
    <row r="129" spans="1:5" x14ac:dyDescent="0.25">
      <c r="A129" s="1" t="str">
        <f t="shared" si="7"/>
        <v>TUR35-44</v>
      </c>
      <c r="B129" s="1" t="s">
        <v>11</v>
      </c>
      <c r="C129" s="1" t="s">
        <v>33</v>
      </c>
      <c r="D129" s="2">
        <v>212</v>
      </c>
      <c r="E129" s="2">
        <v>0.65847176313400269</v>
      </c>
    </row>
    <row r="130" spans="1:5" x14ac:dyDescent="0.25">
      <c r="A130" s="1" t="str">
        <f t="shared" si="7"/>
        <v>TUR45-54</v>
      </c>
      <c r="B130" s="1" t="s">
        <v>11</v>
      </c>
      <c r="C130" s="1" t="s">
        <v>34</v>
      </c>
      <c r="D130" s="2">
        <v>206</v>
      </c>
      <c r="E130" s="2">
        <v>0.71126490831375122</v>
      </c>
    </row>
    <row r="131" spans="1:5" x14ac:dyDescent="0.25">
      <c r="A131" s="1" t="str">
        <f t="shared" ref="A131:A194" si="8">B131&amp;C131</f>
        <v>TUR55-64</v>
      </c>
      <c r="B131" s="1" t="s">
        <v>11</v>
      </c>
      <c r="C131" s="1" t="s">
        <v>35</v>
      </c>
      <c r="D131" s="2">
        <v>156</v>
      </c>
      <c r="E131" s="2">
        <v>0.75896626710891724</v>
      </c>
    </row>
    <row r="132" spans="1:5" x14ac:dyDescent="0.25">
      <c r="A132" s="1" t="str">
        <f t="shared" si="8"/>
        <v>USA18-24</v>
      </c>
      <c r="B132" s="1" t="s">
        <v>25</v>
      </c>
      <c r="C132" s="1" t="s">
        <v>31</v>
      </c>
      <c r="D132" s="2">
        <v>167</v>
      </c>
      <c r="E132" s="2">
        <v>0.72044157981872559</v>
      </c>
    </row>
    <row r="133" spans="1:5" x14ac:dyDescent="0.25">
      <c r="A133" s="1" t="str">
        <f t="shared" si="8"/>
        <v>USA25-34</v>
      </c>
      <c r="B133" s="1" t="s">
        <v>25</v>
      </c>
      <c r="C133" s="1" t="s">
        <v>32</v>
      </c>
      <c r="D133" s="2">
        <v>188</v>
      </c>
      <c r="E133" s="2">
        <v>0.57083034515380859</v>
      </c>
    </row>
    <row r="134" spans="1:5" x14ac:dyDescent="0.25">
      <c r="A134" s="1" t="str">
        <f t="shared" si="8"/>
        <v>USA35-44</v>
      </c>
      <c r="B134" s="1" t="s">
        <v>25</v>
      </c>
      <c r="C134" s="1" t="s">
        <v>33</v>
      </c>
      <c r="D134" s="2">
        <v>229</v>
      </c>
      <c r="E134" s="2">
        <v>0.51308983564376831</v>
      </c>
    </row>
    <row r="135" spans="1:5" x14ac:dyDescent="0.25">
      <c r="A135" s="1" t="str">
        <f t="shared" si="8"/>
        <v>USA45-54</v>
      </c>
      <c r="B135" s="1" t="s">
        <v>25</v>
      </c>
      <c r="C135" s="1" t="s">
        <v>34</v>
      </c>
      <c r="D135" s="2">
        <v>222</v>
      </c>
      <c r="E135" s="2">
        <v>0.42831453680992126</v>
      </c>
    </row>
    <row r="136" spans="1:5" x14ac:dyDescent="0.25">
      <c r="A136" s="1" t="str">
        <f t="shared" si="8"/>
        <v>USA55-64</v>
      </c>
      <c r="B136" s="1" t="s">
        <v>25</v>
      </c>
      <c r="C136" s="1" t="s">
        <v>35</v>
      </c>
      <c r="D136" s="2">
        <v>242</v>
      </c>
      <c r="E136" s="2">
        <v>0.32413184642791748</v>
      </c>
    </row>
    <row r="137" spans="1:5" x14ac:dyDescent="0.25">
      <c r="A137" s="1" t="str">
        <f t="shared" si="8"/>
        <v/>
      </c>
    </row>
    <row r="138" spans="1:5" x14ac:dyDescent="0.25">
      <c r="A138" s="1" t="str">
        <f t="shared" si="8"/>
        <v/>
      </c>
    </row>
    <row r="139" spans="1:5" x14ac:dyDescent="0.25">
      <c r="A139" s="1" t="str">
        <f t="shared" si="8"/>
        <v/>
      </c>
    </row>
    <row r="140" spans="1:5" x14ac:dyDescent="0.25">
      <c r="A140" s="1" t="str">
        <f t="shared" si="8"/>
        <v/>
      </c>
    </row>
    <row r="141" spans="1:5" x14ac:dyDescent="0.25">
      <c r="A141" s="1" t="str">
        <f t="shared" si="8"/>
        <v/>
      </c>
    </row>
    <row r="142" spans="1:5" x14ac:dyDescent="0.25">
      <c r="A142" s="1" t="str">
        <f t="shared" si="8"/>
        <v/>
      </c>
    </row>
    <row r="143" spans="1:5" x14ac:dyDescent="0.25">
      <c r="A143" s="1" t="str">
        <f t="shared" si="8"/>
        <v/>
      </c>
    </row>
    <row r="144" spans="1:5" x14ac:dyDescent="0.25">
      <c r="A144" s="1" t="str">
        <f t="shared" si="8"/>
        <v/>
      </c>
    </row>
    <row r="145" spans="1:1" x14ac:dyDescent="0.25">
      <c r="A145" s="1" t="str">
        <f t="shared" si="8"/>
        <v/>
      </c>
    </row>
    <row r="146" spans="1:1" x14ac:dyDescent="0.25">
      <c r="A146" s="1" t="str">
        <f t="shared" si="8"/>
        <v/>
      </c>
    </row>
    <row r="147" spans="1:1" x14ac:dyDescent="0.25">
      <c r="A147" s="1" t="str">
        <f t="shared" si="8"/>
        <v/>
      </c>
    </row>
    <row r="148" spans="1:1" x14ac:dyDescent="0.25">
      <c r="A148" s="1" t="str">
        <f t="shared" si="8"/>
        <v/>
      </c>
    </row>
    <row r="149" spans="1:1" x14ac:dyDescent="0.25">
      <c r="A149" s="1" t="str">
        <f t="shared" si="8"/>
        <v/>
      </c>
    </row>
    <row r="150" spans="1:1" x14ac:dyDescent="0.25">
      <c r="A150" s="1" t="str">
        <f t="shared" si="8"/>
        <v/>
      </c>
    </row>
    <row r="151" spans="1:1" x14ac:dyDescent="0.25">
      <c r="A151" s="1" t="str">
        <f t="shared" si="8"/>
        <v/>
      </c>
    </row>
    <row r="152" spans="1:1" x14ac:dyDescent="0.25">
      <c r="A152" s="1" t="str">
        <f t="shared" si="8"/>
        <v/>
      </c>
    </row>
    <row r="153" spans="1:1" x14ac:dyDescent="0.25">
      <c r="A153" s="1" t="str">
        <f t="shared" si="8"/>
        <v/>
      </c>
    </row>
    <row r="154" spans="1:1" x14ac:dyDescent="0.25">
      <c r="A154" s="1" t="str">
        <f t="shared" si="8"/>
        <v/>
      </c>
    </row>
    <row r="155" spans="1:1" x14ac:dyDescent="0.25">
      <c r="A155" s="1" t="str">
        <f t="shared" si="8"/>
        <v/>
      </c>
    </row>
    <row r="156" spans="1:1" x14ac:dyDescent="0.25">
      <c r="A156" s="1" t="str">
        <f t="shared" si="8"/>
        <v/>
      </c>
    </row>
    <row r="157" spans="1:1" x14ac:dyDescent="0.25">
      <c r="A157" s="1" t="str">
        <f t="shared" si="8"/>
        <v/>
      </c>
    </row>
    <row r="158" spans="1:1" x14ac:dyDescent="0.25">
      <c r="A158" s="1" t="str">
        <f t="shared" si="8"/>
        <v/>
      </c>
    </row>
    <row r="159" spans="1:1" x14ac:dyDescent="0.25">
      <c r="A159" s="1" t="str">
        <f t="shared" si="8"/>
        <v/>
      </c>
    </row>
    <row r="160" spans="1:1" x14ac:dyDescent="0.25">
      <c r="A160" s="1" t="str">
        <f t="shared" si="8"/>
        <v/>
      </c>
    </row>
    <row r="161" spans="1:1" x14ac:dyDescent="0.25">
      <c r="A161" s="1" t="str">
        <f t="shared" si="8"/>
        <v/>
      </c>
    </row>
    <row r="162" spans="1:1" x14ac:dyDescent="0.25">
      <c r="A162" s="1" t="str">
        <f t="shared" si="8"/>
        <v/>
      </c>
    </row>
    <row r="163" spans="1:1" x14ac:dyDescent="0.25">
      <c r="A163" s="1" t="str">
        <f t="shared" si="8"/>
        <v/>
      </c>
    </row>
    <row r="164" spans="1:1" x14ac:dyDescent="0.25">
      <c r="A164" s="1" t="str">
        <f t="shared" si="8"/>
        <v/>
      </c>
    </row>
    <row r="165" spans="1:1" x14ac:dyDescent="0.25">
      <c r="A165" s="1" t="str">
        <f t="shared" si="8"/>
        <v/>
      </c>
    </row>
    <row r="166" spans="1:1" x14ac:dyDescent="0.25">
      <c r="A166" s="1" t="str">
        <f t="shared" si="8"/>
        <v/>
      </c>
    </row>
    <row r="167" spans="1:1" x14ac:dyDescent="0.25">
      <c r="A167" s="1" t="str">
        <f t="shared" si="8"/>
        <v/>
      </c>
    </row>
    <row r="168" spans="1:1" x14ac:dyDescent="0.25">
      <c r="A168" s="1" t="str">
        <f t="shared" si="8"/>
        <v/>
      </c>
    </row>
    <row r="169" spans="1:1" x14ac:dyDescent="0.25">
      <c r="A169" s="1" t="str">
        <f t="shared" si="8"/>
        <v/>
      </c>
    </row>
    <row r="170" spans="1:1" x14ac:dyDescent="0.25">
      <c r="A170" s="1" t="str">
        <f t="shared" si="8"/>
        <v/>
      </c>
    </row>
    <row r="171" spans="1:1" x14ac:dyDescent="0.25">
      <c r="A171" s="1" t="str">
        <f t="shared" si="8"/>
        <v/>
      </c>
    </row>
    <row r="172" spans="1:1" x14ac:dyDescent="0.25">
      <c r="A172" s="1" t="str">
        <f t="shared" si="8"/>
        <v/>
      </c>
    </row>
    <row r="173" spans="1:1" x14ac:dyDescent="0.25">
      <c r="A173" s="1" t="str">
        <f t="shared" si="8"/>
        <v/>
      </c>
    </row>
    <row r="174" spans="1:1" x14ac:dyDescent="0.25">
      <c r="A174" s="1" t="str">
        <f t="shared" si="8"/>
        <v/>
      </c>
    </row>
    <row r="175" spans="1:1" x14ac:dyDescent="0.25">
      <c r="A175" s="1" t="str">
        <f t="shared" si="8"/>
        <v/>
      </c>
    </row>
    <row r="176" spans="1:1" x14ac:dyDescent="0.25">
      <c r="A176" s="1" t="str">
        <f t="shared" si="8"/>
        <v/>
      </c>
    </row>
    <row r="177" spans="1:1" x14ac:dyDescent="0.25">
      <c r="A177" s="1" t="str">
        <f t="shared" si="8"/>
        <v/>
      </c>
    </row>
    <row r="178" spans="1:1" x14ac:dyDescent="0.25">
      <c r="A178" s="1" t="str">
        <f t="shared" si="8"/>
        <v/>
      </c>
    </row>
    <row r="179" spans="1:1" x14ac:dyDescent="0.25">
      <c r="A179" s="1" t="str">
        <f t="shared" si="8"/>
        <v/>
      </c>
    </row>
    <row r="180" spans="1:1" x14ac:dyDescent="0.25">
      <c r="A180" s="1" t="str">
        <f t="shared" si="8"/>
        <v/>
      </c>
    </row>
    <row r="181" spans="1:1" x14ac:dyDescent="0.25">
      <c r="A181" s="1" t="str">
        <f t="shared" si="8"/>
        <v/>
      </c>
    </row>
    <row r="182" spans="1:1" x14ac:dyDescent="0.25">
      <c r="A182" s="1" t="str">
        <f t="shared" si="8"/>
        <v/>
      </c>
    </row>
    <row r="183" spans="1:1" x14ac:dyDescent="0.25">
      <c r="A183" s="1" t="str">
        <f t="shared" si="8"/>
        <v/>
      </c>
    </row>
    <row r="184" spans="1:1" x14ac:dyDescent="0.25">
      <c r="A184" s="1" t="str">
        <f t="shared" si="8"/>
        <v/>
      </c>
    </row>
    <row r="185" spans="1:1" x14ac:dyDescent="0.25">
      <c r="A185" s="1" t="str">
        <f t="shared" si="8"/>
        <v/>
      </c>
    </row>
    <row r="186" spans="1:1" x14ac:dyDescent="0.25">
      <c r="A186" s="1" t="str">
        <f t="shared" si="8"/>
        <v/>
      </c>
    </row>
    <row r="187" spans="1:1" x14ac:dyDescent="0.25">
      <c r="A187" s="1" t="str">
        <f t="shared" si="8"/>
        <v/>
      </c>
    </row>
    <row r="188" spans="1:1" x14ac:dyDescent="0.25">
      <c r="A188" s="1" t="str">
        <f t="shared" si="8"/>
        <v/>
      </c>
    </row>
    <row r="189" spans="1:1" x14ac:dyDescent="0.25">
      <c r="A189" s="1" t="str">
        <f t="shared" si="8"/>
        <v/>
      </c>
    </row>
    <row r="190" spans="1:1" x14ac:dyDescent="0.25">
      <c r="A190" s="1" t="str">
        <f t="shared" si="8"/>
        <v/>
      </c>
    </row>
    <row r="191" spans="1:1" x14ac:dyDescent="0.25">
      <c r="A191" s="1" t="str">
        <f t="shared" si="8"/>
        <v/>
      </c>
    </row>
    <row r="192" spans="1:1" x14ac:dyDescent="0.25">
      <c r="A192" s="1" t="str">
        <f t="shared" si="8"/>
        <v/>
      </c>
    </row>
    <row r="193" spans="1:1" x14ac:dyDescent="0.25">
      <c r="A193" s="1" t="str">
        <f t="shared" si="8"/>
        <v/>
      </c>
    </row>
    <row r="194" spans="1:1" x14ac:dyDescent="0.25">
      <c r="A194" s="1" t="str">
        <f t="shared" si="8"/>
        <v/>
      </c>
    </row>
    <row r="195" spans="1:1" x14ac:dyDescent="0.25">
      <c r="A195" s="1" t="str">
        <f t="shared" ref="A195:A258" si="9">B195&amp;C195</f>
        <v/>
      </c>
    </row>
    <row r="196" spans="1:1" x14ac:dyDescent="0.25">
      <c r="A196" s="1" t="str">
        <f t="shared" si="9"/>
        <v/>
      </c>
    </row>
    <row r="197" spans="1:1" x14ac:dyDescent="0.25">
      <c r="A197" s="1" t="str">
        <f t="shared" si="9"/>
        <v/>
      </c>
    </row>
    <row r="198" spans="1:1" x14ac:dyDescent="0.25">
      <c r="A198" s="1" t="str">
        <f t="shared" si="9"/>
        <v/>
      </c>
    </row>
    <row r="199" spans="1:1" x14ac:dyDescent="0.25">
      <c r="A199" s="1" t="str">
        <f t="shared" si="9"/>
        <v/>
      </c>
    </row>
    <row r="200" spans="1:1" x14ac:dyDescent="0.25">
      <c r="A200" s="1" t="str">
        <f t="shared" si="9"/>
        <v/>
      </c>
    </row>
    <row r="201" spans="1:1" x14ac:dyDescent="0.25">
      <c r="A201" s="1" t="str">
        <f t="shared" si="9"/>
        <v/>
      </c>
    </row>
    <row r="202" spans="1:1" x14ac:dyDescent="0.25">
      <c r="A202" s="1" t="str">
        <f t="shared" si="9"/>
        <v/>
      </c>
    </row>
    <row r="203" spans="1:1" x14ac:dyDescent="0.25">
      <c r="A203" s="1" t="str">
        <f t="shared" si="9"/>
        <v/>
      </c>
    </row>
    <row r="204" spans="1:1" x14ac:dyDescent="0.25">
      <c r="A204" s="1" t="str">
        <f t="shared" si="9"/>
        <v/>
      </c>
    </row>
    <row r="205" spans="1:1" x14ac:dyDescent="0.25">
      <c r="A205" s="1" t="str">
        <f t="shared" si="9"/>
        <v/>
      </c>
    </row>
    <row r="206" spans="1:1" x14ac:dyDescent="0.25">
      <c r="A206" s="1" t="str">
        <f t="shared" si="9"/>
        <v/>
      </c>
    </row>
    <row r="207" spans="1:1" x14ac:dyDescent="0.25">
      <c r="A207" s="1" t="str">
        <f t="shared" si="9"/>
        <v/>
      </c>
    </row>
    <row r="208" spans="1:1" x14ac:dyDescent="0.25">
      <c r="A208" s="1" t="str">
        <f t="shared" si="9"/>
        <v/>
      </c>
    </row>
    <row r="209" spans="1:1" x14ac:dyDescent="0.25">
      <c r="A209" s="1" t="str">
        <f t="shared" si="9"/>
        <v/>
      </c>
    </row>
    <row r="210" spans="1:1" x14ac:dyDescent="0.25">
      <c r="A210" s="1" t="str">
        <f t="shared" si="9"/>
        <v/>
      </c>
    </row>
    <row r="211" spans="1:1" x14ac:dyDescent="0.25">
      <c r="A211" s="1" t="str">
        <f t="shared" si="9"/>
        <v/>
      </c>
    </row>
    <row r="212" spans="1:1" x14ac:dyDescent="0.25">
      <c r="A212" s="1" t="str">
        <f t="shared" si="9"/>
        <v/>
      </c>
    </row>
    <row r="213" spans="1:1" x14ac:dyDescent="0.25">
      <c r="A213" s="1" t="str">
        <f t="shared" si="9"/>
        <v/>
      </c>
    </row>
    <row r="214" spans="1:1" x14ac:dyDescent="0.25">
      <c r="A214" s="1" t="str">
        <f t="shared" si="9"/>
        <v/>
      </c>
    </row>
    <row r="215" spans="1:1" x14ac:dyDescent="0.25">
      <c r="A215" s="1" t="str">
        <f t="shared" si="9"/>
        <v/>
      </c>
    </row>
    <row r="216" spans="1:1" x14ac:dyDescent="0.25">
      <c r="A216" s="1" t="str">
        <f t="shared" si="9"/>
        <v/>
      </c>
    </row>
    <row r="217" spans="1:1" x14ac:dyDescent="0.25">
      <c r="A217" s="1" t="str">
        <f t="shared" si="9"/>
        <v/>
      </c>
    </row>
    <row r="218" spans="1:1" x14ac:dyDescent="0.25">
      <c r="A218" s="1" t="str">
        <f t="shared" si="9"/>
        <v/>
      </c>
    </row>
    <row r="219" spans="1:1" x14ac:dyDescent="0.25">
      <c r="A219" s="1" t="str">
        <f t="shared" si="9"/>
        <v/>
      </c>
    </row>
    <row r="220" spans="1:1" x14ac:dyDescent="0.25">
      <c r="A220" s="1" t="str">
        <f t="shared" si="9"/>
        <v/>
      </c>
    </row>
    <row r="221" spans="1:1" x14ac:dyDescent="0.25">
      <c r="A221" s="1" t="str">
        <f t="shared" si="9"/>
        <v/>
      </c>
    </row>
    <row r="222" spans="1:1" x14ac:dyDescent="0.25">
      <c r="A222" s="1" t="str">
        <f t="shared" si="9"/>
        <v/>
      </c>
    </row>
    <row r="223" spans="1:1" x14ac:dyDescent="0.25">
      <c r="A223" s="1" t="str">
        <f t="shared" si="9"/>
        <v/>
      </c>
    </row>
    <row r="224" spans="1:1" x14ac:dyDescent="0.25">
      <c r="A224" s="1" t="str">
        <f t="shared" si="9"/>
        <v/>
      </c>
    </row>
    <row r="225" spans="1:1" x14ac:dyDescent="0.25">
      <c r="A225" s="1" t="str">
        <f t="shared" si="9"/>
        <v/>
      </c>
    </row>
    <row r="226" spans="1:1" x14ac:dyDescent="0.25">
      <c r="A226" s="1" t="str">
        <f t="shared" si="9"/>
        <v/>
      </c>
    </row>
    <row r="227" spans="1:1" x14ac:dyDescent="0.25">
      <c r="A227" s="1" t="str">
        <f t="shared" si="9"/>
        <v/>
      </c>
    </row>
    <row r="228" spans="1:1" x14ac:dyDescent="0.25">
      <c r="A228" s="1" t="str">
        <f t="shared" si="9"/>
        <v/>
      </c>
    </row>
    <row r="229" spans="1:1" x14ac:dyDescent="0.25">
      <c r="A229" s="1" t="str">
        <f t="shared" si="9"/>
        <v/>
      </c>
    </row>
    <row r="230" spans="1:1" x14ac:dyDescent="0.25">
      <c r="A230" s="1" t="str">
        <f t="shared" si="9"/>
        <v/>
      </c>
    </row>
    <row r="231" spans="1:1" x14ac:dyDescent="0.25">
      <c r="A231" s="1" t="str">
        <f t="shared" si="9"/>
        <v/>
      </c>
    </row>
    <row r="232" spans="1:1" x14ac:dyDescent="0.25">
      <c r="A232" s="1" t="str">
        <f t="shared" si="9"/>
        <v/>
      </c>
    </row>
    <row r="233" spans="1:1" x14ac:dyDescent="0.25">
      <c r="A233" s="1" t="str">
        <f t="shared" si="9"/>
        <v/>
      </c>
    </row>
    <row r="234" spans="1:1" x14ac:dyDescent="0.25">
      <c r="A234" s="1" t="str">
        <f t="shared" si="9"/>
        <v/>
      </c>
    </row>
    <row r="235" spans="1:1" x14ac:dyDescent="0.25">
      <c r="A235" s="1" t="str">
        <f t="shared" si="9"/>
        <v/>
      </c>
    </row>
    <row r="236" spans="1:1" x14ac:dyDescent="0.25">
      <c r="A236" s="1" t="str">
        <f t="shared" si="9"/>
        <v/>
      </c>
    </row>
    <row r="237" spans="1:1" x14ac:dyDescent="0.25">
      <c r="A237" s="1" t="str">
        <f t="shared" si="9"/>
        <v/>
      </c>
    </row>
    <row r="238" spans="1:1" x14ac:dyDescent="0.25">
      <c r="A238" s="1" t="str">
        <f t="shared" si="9"/>
        <v/>
      </c>
    </row>
    <row r="239" spans="1:1" x14ac:dyDescent="0.25">
      <c r="A239" s="1" t="str">
        <f t="shared" si="9"/>
        <v/>
      </c>
    </row>
    <row r="240" spans="1:1" x14ac:dyDescent="0.25">
      <c r="A240" s="1" t="str">
        <f t="shared" si="9"/>
        <v/>
      </c>
    </row>
    <row r="241" spans="1:1" x14ac:dyDescent="0.25">
      <c r="A241" s="1" t="str">
        <f t="shared" si="9"/>
        <v/>
      </c>
    </row>
    <row r="242" spans="1:1" x14ac:dyDescent="0.25">
      <c r="A242" s="1" t="str">
        <f t="shared" si="9"/>
        <v/>
      </c>
    </row>
    <row r="243" spans="1:1" x14ac:dyDescent="0.25">
      <c r="A243" s="1" t="str">
        <f t="shared" si="9"/>
        <v/>
      </c>
    </row>
    <row r="244" spans="1:1" x14ac:dyDescent="0.25">
      <c r="A244" s="1" t="str">
        <f t="shared" si="9"/>
        <v/>
      </c>
    </row>
    <row r="245" spans="1:1" x14ac:dyDescent="0.25">
      <c r="A245" s="1" t="str">
        <f t="shared" si="9"/>
        <v/>
      </c>
    </row>
    <row r="246" spans="1:1" x14ac:dyDescent="0.25">
      <c r="A246" s="1" t="str">
        <f t="shared" si="9"/>
        <v/>
      </c>
    </row>
    <row r="247" spans="1:1" x14ac:dyDescent="0.25">
      <c r="A247" s="1" t="str">
        <f t="shared" si="9"/>
        <v/>
      </c>
    </row>
    <row r="248" spans="1:1" x14ac:dyDescent="0.25">
      <c r="A248" s="1" t="str">
        <f t="shared" si="9"/>
        <v/>
      </c>
    </row>
    <row r="249" spans="1:1" x14ac:dyDescent="0.25">
      <c r="A249" s="1" t="str">
        <f t="shared" si="9"/>
        <v/>
      </c>
    </row>
    <row r="250" spans="1:1" x14ac:dyDescent="0.25">
      <c r="A250" s="1" t="str">
        <f t="shared" si="9"/>
        <v/>
      </c>
    </row>
    <row r="251" spans="1:1" x14ac:dyDescent="0.25">
      <c r="A251" s="1" t="str">
        <f t="shared" si="9"/>
        <v/>
      </c>
    </row>
    <row r="252" spans="1:1" x14ac:dyDescent="0.25">
      <c r="A252" s="1" t="str">
        <f t="shared" si="9"/>
        <v/>
      </c>
    </row>
    <row r="253" spans="1:1" x14ac:dyDescent="0.25">
      <c r="A253" s="1" t="str">
        <f t="shared" si="9"/>
        <v/>
      </c>
    </row>
    <row r="254" spans="1:1" x14ac:dyDescent="0.25">
      <c r="A254" s="1" t="str">
        <f t="shared" si="9"/>
        <v/>
      </c>
    </row>
    <row r="255" spans="1:1" x14ac:dyDescent="0.25">
      <c r="A255" s="1" t="str">
        <f t="shared" si="9"/>
        <v/>
      </c>
    </row>
    <row r="256" spans="1:1" x14ac:dyDescent="0.25">
      <c r="A256" s="1" t="str">
        <f t="shared" si="9"/>
        <v/>
      </c>
    </row>
    <row r="257" spans="1:1" x14ac:dyDescent="0.25">
      <c r="A257" s="1" t="str">
        <f t="shared" si="9"/>
        <v/>
      </c>
    </row>
    <row r="258" spans="1:1" x14ac:dyDescent="0.25">
      <c r="A258" s="1" t="str">
        <f t="shared" si="9"/>
        <v/>
      </c>
    </row>
    <row r="259" spans="1:1" x14ac:dyDescent="0.25">
      <c r="A259" s="1" t="str">
        <f t="shared" ref="A259:A322" si="10">B259&amp;C259</f>
        <v/>
      </c>
    </row>
    <row r="260" spans="1:1" x14ac:dyDescent="0.25">
      <c r="A260" s="1" t="str">
        <f t="shared" si="10"/>
        <v/>
      </c>
    </row>
    <row r="261" spans="1:1" x14ac:dyDescent="0.25">
      <c r="A261" s="1" t="str">
        <f t="shared" si="10"/>
        <v/>
      </c>
    </row>
    <row r="262" spans="1:1" x14ac:dyDescent="0.25">
      <c r="A262" s="1" t="str">
        <f t="shared" si="10"/>
        <v/>
      </c>
    </row>
    <row r="263" spans="1:1" x14ac:dyDescent="0.25">
      <c r="A263" s="1" t="str">
        <f t="shared" si="10"/>
        <v/>
      </c>
    </row>
    <row r="264" spans="1:1" x14ac:dyDescent="0.25">
      <c r="A264" s="1" t="str">
        <f t="shared" si="10"/>
        <v/>
      </c>
    </row>
    <row r="265" spans="1:1" x14ac:dyDescent="0.25">
      <c r="A265" s="1" t="str">
        <f t="shared" si="10"/>
        <v/>
      </c>
    </row>
    <row r="266" spans="1:1" x14ac:dyDescent="0.25">
      <c r="A266" s="1" t="str">
        <f t="shared" si="10"/>
        <v/>
      </c>
    </row>
    <row r="267" spans="1:1" x14ac:dyDescent="0.25">
      <c r="A267" s="1" t="str">
        <f t="shared" si="10"/>
        <v/>
      </c>
    </row>
    <row r="268" spans="1:1" x14ac:dyDescent="0.25">
      <c r="A268" s="1" t="str">
        <f t="shared" si="10"/>
        <v/>
      </c>
    </row>
    <row r="269" spans="1:1" x14ac:dyDescent="0.25">
      <c r="A269" s="1" t="str">
        <f t="shared" si="10"/>
        <v/>
      </c>
    </row>
    <row r="270" spans="1:1" x14ac:dyDescent="0.25">
      <c r="A270" s="1" t="str">
        <f t="shared" si="10"/>
        <v/>
      </c>
    </row>
    <row r="271" spans="1:1" x14ac:dyDescent="0.25">
      <c r="A271" s="1" t="str">
        <f t="shared" si="10"/>
        <v/>
      </c>
    </row>
    <row r="272" spans="1:1" x14ac:dyDescent="0.25">
      <c r="A272" s="1" t="str">
        <f t="shared" si="10"/>
        <v/>
      </c>
    </row>
    <row r="273" spans="1:1" x14ac:dyDescent="0.25">
      <c r="A273" s="1" t="str">
        <f t="shared" si="10"/>
        <v/>
      </c>
    </row>
    <row r="274" spans="1:1" x14ac:dyDescent="0.25">
      <c r="A274" s="1" t="str">
        <f t="shared" si="10"/>
        <v/>
      </c>
    </row>
    <row r="275" spans="1:1" x14ac:dyDescent="0.25">
      <c r="A275" s="1" t="str">
        <f t="shared" si="10"/>
        <v/>
      </c>
    </row>
    <row r="276" spans="1:1" x14ac:dyDescent="0.25">
      <c r="A276" s="1" t="str">
        <f t="shared" si="10"/>
        <v/>
      </c>
    </row>
    <row r="277" spans="1:1" x14ac:dyDescent="0.25">
      <c r="A277" s="1" t="str">
        <f t="shared" si="10"/>
        <v/>
      </c>
    </row>
    <row r="278" spans="1:1" x14ac:dyDescent="0.25">
      <c r="A278" s="1" t="str">
        <f t="shared" si="10"/>
        <v/>
      </c>
    </row>
    <row r="279" spans="1:1" x14ac:dyDescent="0.25">
      <c r="A279" s="1" t="str">
        <f t="shared" si="10"/>
        <v/>
      </c>
    </row>
    <row r="280" spans="1:1" x14ac:dyDescent="0.25">
      <c r="A280" s="1" t="str">
        <f t="shared" si="10"/>
        <v/>
      </c>
    </row>
    <row r="281" spans="1:1" x14ac:dyDescent="0.25">
      <c r="A281" s="1" t="str">
        <f t="shared" si="10"/>
        <v/>
      </c>
    </row>
    <row r="282" spans="1:1" x14ac:dyDescent="0.25">
      <c r="A282" s="1" t="str">
        <f t="shared" si="10"/>
        <v/>
      </c>
    </row>
    <row r="283" spans="1:1" x14ac:dyDescent="0.25">
      <c r="A283" s="1" t="str">
        <f t="shared" si="10"/>
        <v/>
      </c>
    </row>
    <row r="284" spans="1:1" x14ac:dyDescent="0.25">
      <c r="A284" s="1" t="str">
        <f t="shared" si="10"/>
        <v/>
      </c>
    </row>
    <row r="285" spans="1:1" x14ac:dyDescent="0.25">
      <c r="A285" s="1" t="str">
        <f t="shared" si="10"/>
        <v/>
      </c>
    </row>
    <row r="286" spans="1:1" x14ac:dyDescent="0.25">
      <c r="A286" s="1" t="str">
        <f t="shared" si="10"/>
        <v/>
      </c>
    </row>
    <row r="287" spans="1:1" x14ac:dyDescent="0.25">
      <c r="A287" s="1" t="str">
        <f t="shared" si="10"/>
        <v/>
      </c>
    </row>
    <row r="288" spans="1:1" x14ac:dyDescent="0.25">
      <c r="A288" s="1" t="str">
        <f t="shared" si="10"/>
        <v/>
      </c>
    </row>
    <row r="289" spans="1:1" x14ac:dyDescent="0.25">
      <c r="A289" s="1" t="str">
        <f t="shared" si="10"/>
        <v/>
      </c>
    </row>
    <row r="290" spans="1:1" x14ac:dyDescent="0.25">
      <c r="A290" s="1" t="str">
        <f t="shared" si="10"/>
        <v/>
      </c>
    </row>
    <row r="291" spans="1:1" x14ac:dyDescent="0.25">
      <c r="A291" s="1" t="str">
        <f t="shared" si="10"/>
        <v/>
      </c>
    </row>
    <row r="292" spans="1:1" x14ac:dyDescent="0.25">
      <c r="A292" s="1" t="str">
        <f t="shared" si="10"/>
        <v/>
      </c>
    </row>
    <row r="293" spans="1:1" x14ac:dyDescent="0.25">
      <c r="A293" s="1" t="str">
        <f t="shared" si="10"/>
        <v/>
      </c>
    </row>
    <row r="294" spans="1:1" x14ac:dyDescent="0.25">
      <c r="A294" s="1" t="str">
        <f t="shared" si="10"/>
        <v/>
      </c>
    </row>
    <row r="295" spans="1:1" x14ac:dyDescent="0.25">
      <c r="A295" s="1" t="str">
        <f t="shared" si="10"/>
        <v/>
      </c>
    </row>
    <row r="296" spans="1:1" x14ac:dyDescent="0.25">
      <c r="A296" s="1" t="str">
        <f t="shared" si="10"/>
        <v/>
      </c>
    </row>
    <row r="297" spans="1:1" x14ac:dyDescent="0.25">
      <c r="A297" s="1" t="str">
        <f t="shared" si="10"/>
        <v/>
      </c>
    </row>
    <row r="298" spans="1:1" x14ac:dyDescent="0.25">
      <c r="A298" s="1" t="str">
        <f t="shared" si="10"/>
        <v/>
      </c>
    </row>
    <row r="299" spans="1:1" x14ac:dyDescent="0.25">
      <c r="A299" s="1" t="str">
        <f t="shared" si="10"/>
        <v/>
      </c>
    </row>
    <row r="300" spans="1:1" x14ac:dyDescent="0.25">
      <c r="A300" s="1" t="str">
        <f t="shared" si="10"/>
        <v/>
      </c>
    </row>
    <row r="301" spans="1:1" x14ac:dyDescent="0.25">
      <c r="A301" s="1" t="str">
        <f t="shared" si="10"/>
        <v/>
      </c>
    </row>
    <row r="302" spans="1:1" x14ac:dyDescent="0.25">
      <c r="A302" s="1" t="str">
        <f t="shared" si="10"/>
        <v/>
      </c>
    </row>
    <row r="303" spans="1:1" x14ac:dyDescent="0.25">
      <c r="A303" s="1" t="str">
        <f t="shared" si="10"/>
        <v/>
      </c>
    </row>
    <row r="304" spans="1:1" x14ac:dyDescent="0.25">
      <c r="A304" s="1" t="str">
        <f t="shared" si="10"/>
        <v/>
      </c>
    </row>
    <row r="305" spans="1:1" x14ac:dyDescent="0.25">
      <c r="A305" s="1" t="str">
        <f t="shared" si="10"/>
        <v/>
      </c>
    </row>
    <row r="306" spans="1:1" x14ac:dyDescent="0.25">
      <c r="A306" s="1" t="str">
        <f t="shared" si="10"/>
        <v/>
      </c>
    </row>
    <row r="307" spans="1:1" x14ac:dyDescent="0.25">
      <c r="A307" s="1" t="str">
        <f t="shared" si="10"/>
        <v/>
      </c>
    </row>
    <row r="308" spans="1:1" x14ac:dyDescent="0.25">
      <c r="A308" s="1" t="str">
        <f t="shared" si="10"/>
        <v/>
      </c>
    </row>
    <row r="309" spans="1:1" x14ac:dyDescent="0.25">
      <c r="A309" s="1" t="str">
        <f t="shared" si="10"/>
        <v/>
      </c>
    </row>
    <row r="310" spans="1:1" x14ac:dyDescent="0.25">
      <c r="A310" s="1" t="str">
        <f t="shared" si="10"/>
        <v/>
      </c>
    </row>
    <row r="311" spans="1:1" x14ac:dyDescent="0.25">
      <c r="A311" s="1" t="str">
        <f t="shared" si="10"/>
        <v/>
      </c>
    </row>
    <row r="312" spans="1:1" x14ac:dyDescent="0.25">
      <c r="A312" s="1" t="str">
        <f t="shared" si="10"/>
        <v/>
      </c>
    </row>
    <row r="313" spans="1:1" x14ac:dyDescent="0.25">
      <c r="A313" s="1" t="str">
        <f t="shared" si="10"/>
        <v/>
      </c>
    </row>
    <row r="314" spans="1:1" x14ac:dyDescent="0.25">
      <c r="A314" s="1" t="str">
        <f t="shared" si="10"/>
        <v/>
      </c>
    </row>
    <row r="315" spans="1:1" x14ac:dyDescent="0.25">
      <c r="A315" s="1" t="str">
        <f t="shared" si="10"/>
        <v/>
      </c>
    </row>
    <row r="316" spans="1:1" x14ac:dyDescent="0.25">
      <c r="A316" s="1" t="str">
        <f t="shared" si="10"/>
        <v/>
      </c>
    </row>
    <row r="317" spans="1:1" x14ac:dyDescent="0.25">
      <c r="A317" s="1" t="str">
        <f t="shared" si="10"/>
        <v/>
      </c>
    </row>
    <row r="318" spans="1:1" x14ac:dyDescent="0.25">
      <c r="A318" s="1" t="str">
        <f t="shared" si="10"/>
        <v/>
      </c>
    </row>
    <row r="319" spans="1:1" x14ac:dyDescent="0.25">
      <c r="A319" s="1" t="str">
        <f t="shared" si="10"/>
        <v/>
      </c>
    </row>
    <row r="320" spans="1:1" x14ac:dyDescent="0.25">
      <c r="A320" s="1" t="str">
        <f t="shared" si="10"/>
        <v/>
      </c>
    </row>
    <row r="321" spans="1:1" x14ac:dyDescent="0.25">
      <c r="A321" s="1" t="str">
        <f t="shared" si="10"/>
        <v/>
      </c>
    </row>
    <row r="322" spans="1:1" x14ac:dyDescent="0.25">
      <c r="A322" s="1" t="str">
        <f t="shared" si="10"/>
        <v/>
      </c>
    </row>
    <row r="323" spans="1:1" x14ac:dyDescent="0.25">
      <c r="A323" s="1" t="str">
        <f t="shared" ref="A323:A386" si="11">B323&amp;C323</f>
        <v/>
      </c>
    </row>
    <row r="324" spans="1:1" x14ac:dyDescent="0.25">
      <c r="A324" s="1" t="str">
        <f t="shared" si="11"/>
        <v/>
      </c>
    </row>
    <row r="325" spans="1:1" x14ac:dyDescent="0.25">
      <c r="A325" s="1" t="str">
        <f t="shared" si="11"/>
        <v/>
      </c>
    </row>
    <row r="326" spans="1:1" x14ac:dyDescent="0.25">
      <c r="A326" s="1" t="str">
        <f t="shared" si="11"/>
        <v/>
      </c>
    </row>
    <row r="327" spans="1:1" x14ac:dyDescent="0.25">
      <c r="A327" s="1" t="str">
        <f t="shared" si="11"/>
        <v/>
      </c>
    </row>
    <row r="328" spans="1:1" x14ac:dyDescent="0.25">
      <c r="A328" s="1" t="str">
        <f t="shared" si="11"/>
        <v/>
      </c>
    </row>
    <row r="329" spans="1:1" x14ac:dyDescent="0.25">
      <c r="A329" s="1" t="str">
        <f t="shared" si="11"/>
        <v/>
      </c>
    </row>
    <row r="330" spans="1:1" x14ac:dyDescent="0.25">
      <c r="A330" s="1" t="str">
        <f t="shared" si="11"/>
        <v/>
      </c>
    </row>
    <row r="331" spans="1:1" x14ac:dyDescent="0.25">
      <c r="A331" s="1" t="str">
        <f t="shared" si="11"/>
        <v/>
      </c>
    </row>
    <row r="332" spans="1:1" x14ac:dyDescent="0.25">
      <c r="A332" s="1" t="str">
        <f t="shared" si="11"/>
        <v/>
      </c>
    </row>
    <row r="333" spans="1:1" x14ac:dyDescent="0.25">
      <c r="A333" s="1" t="str">
        <f t="shared" si="11"/>
        <v/>
      </c>
    </row>
    <row r="334" spans="1:1" x14ac:dyDescent="0.25">
      <c r="A334" s="1" t="str">
        <f t="shared" si="11"/>
        <v/>
      </c>
    </row>
    <row r="335" spans="1:1" x14ac:dyDescent="0.25">
      <c r="A335" s="1" t="str">
        <f t="shared" si="11"/>
        <v/>
      </c>
    </row>
    <row r="336" spans="1:1" x14ac:dyDescent="0.25">
      <c r="A336" s="1" t="str">
        <f t="shared" si="11"/>
        <v/>
      </c>
    </row>
    <row r="337" spans="1:1" x14ac:dyDescent="0.25">
      <c r="A337" s="1" t="str">
        <f t="shared" si="11"/>
        <v/>
      </c>
    </row>
    <row r="338" spans="1:1" x14ac:dyDescent="0.25">
      <c r="A338" s="1" t="str">
        <f t="shared" si="11"/>
        <v/>
      </c>
    </row>
    <row r="339" spans="1:1" x14ac:dyDescent="0.25">
      <c r="A339" s="1" t="str">
        <f t="shared" si="11"/>
        <v/>
      </c>
    </row>
    <row r="340" spans="1:1" x14ac:dyDescent="0.25">
      <c r="A340" s="1" t="str">
        <f t="shared" si="11"/>
        <v/>
      </c>
    </row>
    <row r="341" spans="1:1" x14ac:dyDescent="0.25">
      <c r="A341" s="1" t="str">
        <f t="shared" si="11"/>
        <v/>
      </c>
    </row>
    <row r="342" spans="1:1" x14ac:dyDescent="0.25">
      <c r="A342" s="1" t="str">
        <f t="shared" si="11"/>
        <v/>
      </c>
    </row>
    <row r="343" spans="1:1" x14ac:dyDescent="0.25">
      <c r="A343" s="1" t="str">
        <f t="shared" si="11"/>
        <v/>
      </c>
    </row>
    <row r="344" spans="1:1" x14ac:dyDescent="0.25">
      <c r="A344" s="1" t="str">
        <f t="shared" si="11"/>
        <v/>
      </c>
    </row>
    <row r="345" spans="1:1" x14ac:dyDescent="0.25">
      <c r="A345" s="1" t="str">
        <f t="shared" si="11"/>
        <v/>
      </c>
    </row>
    <row r="346" spans="1:1" x14ac:dyDescent="0.25">
      <c r="A346" s="1" t="str">
        <f t="shared" si="11"/>
        <v/>
      </c>
    </row>
    <row r="347" spans="1:1" x14ac:dyDescent="0.25">
      <c r="A347" s="1" t="str">
        <f t="shared" si="11"/>
        <v/>
      </c>
    </row>
    <row r="348" spans="1:1" x14ac:dyDescent="0.25">
      <c r="A348" s="1" t="str">
        <f t="shared" si="11"/>
        <v/>
      </c>
    </row>
    <row r="349" spans="1:1" x14ac:dyDescent="0.25">
      <c r="A349" s="1" t="str">
        <f t="shared" si="11"/>
        <v/>
      </c>
    </row>
    <row r="350" spans="1:1" x14ac:dyDescent="0.25">
      <c r="A350" s="1" t="str">
        <f t="shared" si="11"/>
        <v/>
      </c>
    </row>
    <row r="351" spans="1:1" x14ac:dyDescent="0.25">
      <c r="A351" s="1" t="str">
        <f t="shared" si="11"/>
        <v/>
      </c>
    </row>
    <row r="352" spans="1:1" x14ac:dyDescent="0.25">
      <c r="A352" s="1" t="str">
        <f t="shared" si="11"/>
        <v/>
      </c>
    </row>
    <row r="353" spans="1:1" x14ac:dyDescent="0.25">
      <c r="A353" s="1" t="str">
        <f t="shared" si="11"/>
        <v/>
      </c>
    </row>
    <row r="354" spans="1:1" x14ac:dyDescent="0.25">
      <c r="A354" s="1" t="str">
        <f t="shared" si="11"/>
        <v/>
      </c>
    </row>
    <row r="355" spans="1:1" x14ac:dyDescent="0.25">
      <c r="A355" s="1" t="str">
        <f t="shared" si="11"/>
        <v/>
      </c>
    </row>
    <row r="356" spans="1:1" x14ac:dyDescent="0.25">
      <c r="A356" s="1" t="str">
        <f t="shared" si="11"/>
        <v/>
      </c>
    </row>
    <row r="357" spans="1:1" x14ac:dyDescent="0.25">
      <c r="A357" s="1" t="str">
        <f t="shared" si="11"/>
        <v/>
      </c>
    </row>
    <row r="358" spans="1:1" x14ac:dyDescent="0.25">
      <c r="A358" s="1" t="str">
        <f t="shared" si="11"/>
        <v/>
      </c>
    </row>
    <row r="359" spans="1:1" x14ac:dyDescent="0.25">
      <c r="A359" s="1" t="str">
        <f t="shared" si="11"/>
        <v/>
      </c>
    </row>
    <row r="360" spans="1:1" x14ac:dyDescent="0.25">
      <c r="A360" s="1" t="str">
        <f t="shared" si="11"/>
        <v/>
      </c>
    </row>
    <row r="361" spans="1:1" x14ac:dyDescent="0.25">
      <c r="A361" s="1" t="str">
        <f t="shared" si="11"/>
        <v/>
      </c>
    </row>
    <row r="362" spans="1:1" x14ac:dyDescent="0.25">
      <c r="A362" s="1" t="str">
        <f t="shared" si="11"/>
        <v/>
      </c>
    </row>
    <row r="363" spans="1:1" x14ac:dyDescent="0.25">
      <c r="A363" s="1" t="str">
        <f t="shared" si="11"/>
        <v/>
      </c>
    </row>
    <row r="364" spans="1:1" x14ac:dyDescent="0.25">
      <c r="A364" s="1" t="str">
        <f t="shared" si="11"/>
        <v/>
      </c>
    </row>
    <row r="365" spans="1:1" x14ac:dyDescent="0.25">
      <c r="A365" s="1" t="str">
        <f t="shared" si="11"/>
        <v/>
      </c>
    </row>
    <row r="366" spans="1:1" x14ac:dyDescent="0.25">
      <c r="A366" s="1" t="str">
        <f t="shared" si="11"/>
        <v/>
      </c>
    </row>
    <row r="367" spans="1:1" x14ac:dyDescent="0.25">
      <c r="A367" s="1" t="str">
        <f t="shared" si="11"/>
        <v/>
      </c>
    </row>
    <row r="368" spans="1:1" x14ac:dyDescent="0.25">
      <c r="A368" s="1" t="str">
        <f t="shared" si="11"/>
        <v/>
      </c>
    </row>
    <row r="369" spans="1:1" x14ac:dyDescent="0.25">
      <c r="A369" s="1" t="str">
        <f t="shared" si="11"/>
        <v/>
      </c>
    </row>
    <row r="370" spans="1:1" x14ac:dyDescent="0.25">
      <c r="A370" s="1" t="str">
        <f t="shared" si="11"/>
        <v/>
      </c>
    </row>
    <row r="371" spans="1:1" x14ac:dyDescent="0.25">
      <c r="A371" s="1" t="str">
        <f t="shared" si="11"/>
        <v/>
      </c>
    </row>
    <row r="372" spans="1:1" x14ac:dyDescent="0.25">
      <c r="A372" s="1" t="str">
        <f t="shared" si="11"/>
        <v/>
      </c>
    </row>
    <row r="373" spans="1:1" x14ac:dyDescent="0.25">
      <c r="A373" s="1" t="str">
        <f t="shared" si="11"/>
        <v/>
      </c>
    </row>
    <row r="374" spans="1:1" x14ac:dyDescent="0.25">
      <c r="A374" s="1" t="str">
        <f t="shared" si="11"/>
        <v/>
      </c>
    </row>
    <row r="375" spans="1:1" x14ac:dyDescent="0.25">
      <c r="A375" s="1" t="str">
        <f t="shared" si="11"/>
        <v/>
      </c>
    </row>
    <row r="376" spans="1:1" x14ac:dyDescent="0.25">
      <c r="A376" s="1" t="str">
        <f t="shared" si="11"/>
        <v/>
      </c>
    </row>
    <row r="377" spans="1:1" x14ac:dyDescent="0.25">
      <c r="A377" s="1" t="str">
        <f t="shared" si="11"/>
        <v/>
      </c>
    </row>
    <row r="378" spans="1:1" x14ac:dyDescent="0.25">
      <c r="A378" s="1" t="str">
        <f t="shared" si="11"/>
        <v/>
      </c>
    </row>
    <row r="379" spans="1:1" x14ac:dyDescent="0.25">
      <c r="A379" s="1" t="str">
        <f t="shared" si="11"/>
        <v/>
      </c>
    </row>
    <row r="380" spans="1:1" x14ac:dyDescent="0.25">
      <c r="A380" s="1" t="str">
        <f t="shared" si="11"/>
        <v/>
      </c>
    </row>
    <row r="381" spans="1:1" x14ac:dyDescent="0.25">
      <c r="A381" s="1" t="str">
        <f t="shared" si="11"/>
        <v/>
      </c>
    </row>
    <row r="382" spans="1:1" x14ac:dyDescent="0.25">
      <c r="A382" s="1" t="str">
        <f t="shared" si="11"/>
        <v/>
      </c>
    </row>
    <row r="383" spans="1:1" x14ac:dyDescent="0.25">
      <c r="A383" s="1" t="str">
        <f t="shared" si="11"/>
        <v/>
      </c>
    </row>
    <row r="384" spans="1:1" x14ac:dyDescent="0.25">
      <c r="A384" s="1" t="str">
        <f t="shared" si="11"/>
        <v/>
      </c>
    </row>
    <row r="385" spans="1:1" x14ac:dyDescent="0.25">
      <c r="A385" s="1" t="str">
        <f t="shared" si="11"/>
        <v/>
      </c>
    </row>
    <row r="386" spans="1:1" x14ac:dyDescent="0.25">
      <c r="A386" s="1" t="str">
        <f t="shared" si="11"/>
        <v/>
      </c>
    </row>
    <row r="387" spans="1:1" x14ac:dyDescent="0.25">
      <c r="A387" s="1" t="str">
        <f t="shared" ref="A387:A447" si="12">B387&amp;C387</f>
        <v/>
      </c>
    </row>
    <row r="388" spans="1:1" x14ac:dyDescent="0.25">
      <c r="A388" s="1" t="str">
        <f t="shared" si="12"/>
        <v/>
      </c>
    </row>
    <row r="389" spans="1:1" x14ac:dyDescent="0.25">
      <c r="A389" s="1" t="str">
        <f t="shared" si="12"/>
        <v/>
      </c>
    </row>
    <row r="390" spans="1:1" x14ac:dyDescent="0.25">
      <c r="A390" s="1" t="str">
        <f t="shared" si="12"/>
        <v/>
      </c>
    </row>
    <row r="391" spans="1:1" x14ac:dyDescent="0.25">
      <c r="A391" s="1" t="str">
        <f t="shared" si="12"/>
        <v/>
      </c>
    </row>
    <row r="392" spans="1:1" x14ac:dyDescent="0.25">
      <c r="A392" s="1" t="str">
        <f t="shared" si="12"/>
        <v/>
      </c>
    </row>
    <row r="393" spans="1:1" x14ac:dyDescent="0.25">
      <c r="A393" s="1" t="str">
        <f t="shared" si="12"/>
        <v/>
      </c>
    </row>
    <row r="394" spans="1:1" x14ac:dyDescent="0.25">
      <c r="A394" s="1" t="str">
        <f t="shared" si="12"/>
        <v/>
      </c>
    </row>
    <row r="395" spans="1:1" x14ac:dyDescent="0.25">
      <c r="A395" s="1" t="str">
        <f t="shared" si="12"/>
        <v/>
      </c>
    </row>
    <row r="396" spans="1:1" x14ac:dyDescent="0.25">
      <c r="A396" s="1" t="str">
        <f t="shared" si="12"/>
        <v/>
      </c>
    </row>
    <row r="397" spans="1:1" x14ac:dyDescent="0.25">
      <c r="A397" s="1" t="str">
        <f t="shared" si="12"/>
        <v/>
      </c>
    </row>
    <row r="398" spans="1:1" x14ac:dyDescent="0.25">
      <c r="A398" s="1" t="str">
        <f t="shared" si="12"/>
        <v/>
      </c>
    </row>
    <row r="399" spans="1:1" x14ac:dyDescent="0.25">
      <c r="A399" s="1" t="str">
        <f t="shared" si="12"/>
        <v/>
      </c>
    </row>
    <row r="400" spans="1:1" x14ac:dyDescent="0.25">
      <c r="A400" s="1" t="str">
        <f t="shared" si="12"/>
        <v/>
      </c>
    </row>
    <row r="401" spans="1:1" x14ac:dyDescent="0.25">
      <c r="A401" s="1" t="str">
        <f t="shared" si="12"/>
        <v/>
      </c>
    </row>
    <row r="402" spans="1:1" x14ac:dyDescent="0.25">
      <c r="A402" s="1" t="str">
        <f t="shared" si="12"/>
        <v/>
      </c>
    </row>
    <row r="403" spans="1:1" x14ac:dyDescent="0.25">
      <c r="A403" s="1" t="str">
        <f t="shared" si="12"/>
        <v/>
      </c>
    </row>
    <row r="404" spans="1:1" x14ac:dyDescent="0.25">
      <c r="A404" s="1" t="str">
        <f t="shared" si="12"/>
        <v/>
      </c>
    </row>
    <row r="405" spans="1:1" x14ac:dyDescent="0.25">
      <c r="A405" s="1" t="str">
        <f t="shared" si="12"/>
        <v/>
      </c>
    </row>
    <row r="406" spans="1:1" x14ac:dyDescent="0.25">
      <c r="A406" s="1" t="str">
        <f t="shared" si="12"/>
        <v/>
      </c>
    </row>
    <row r="407" spans="1:1" x14ac:dyDescent="0.25">
      <c r="A407" s="1" t="str">
        <f t="shared" si="12"/>
        <v/>
      </c>
    </row>
    <row r="408" spans="1:1" x14ac:dyDescent="0.25">
      <c r="A408" s="1" t="str">
        <f t="shared" si="12"/>
        <v/>
      </c>
    </row>
    <row r="409" spans="1:1" x14ac:dyDescent="0.25">
      <c r="A409" s="1" t="str">
        <f t="shared" si="12"/>
        <v/>
      </c>
    </row>
    <row r="410" spans="1:1" x14ac:dyDescent="0.25">
      <c r="A410" s="1" t="str">
        <f t="shared" si="12"/>
        <v/>
      </c>
    </row>
    <row r="411" spans="1:1" x14ac:dyDescent="0.25">
      <c r="A411" s="1" t="str">
        <f t="shared" si="12"/>
        <v/>
      </c>
    </row>
    <row r="412" spans="1:1" x14ac:dyDescent="0.25">
      <c r="A412" s="1" t="str">
        <f t="shared" si="12"/>
        <v/>
      </c>
    </row>
    <row r="413" spans="1:1" x14ac:dyDescent="0.25">
      <c r="A413" s="1" t="str">
        <f t="shared" si="12"/>
        <v/>
      </c>
    </row>
    <row r="414" spans="1:1" x14ac:dyDescent="0.25">
      <c r="A414" s="1" t="str">
        <f t="shared" si="12"/>
        <v/>
      </c>
    </row>
    <row r="415" spans="1:1" x14ac:dyDescent="0.25">
      <c r="A415" s="1" t="str">
        <f t="shared" si="12"/>
        <v/>
      </c>
    </row>
    <row r="416" spans="1:1" x14ac:dyDescent="0.25">
      <c r="A416" s="1" t="str">
        <f t="shared" si="12"/>
        <v/>
      </c>
    </row>
    <row r="417" spans="1:1" x14ac:dyDescent="0.25">
      <c r="A417" s="1" t="str">
        <f t="shared" si="12"/>
        <v/>
      </c>
    </row>
    <row r="418" spans="1:1" x14ac:dyDescent="0.25">
      <c r="A418" s="1" t="str">
        <f t="shared" si="12"/>
        <v/>
      </c>
    </row>
    <row r="419" spans="1:1" x14ac:dyDescent="0.25">
      <c r="A419" s="1" t="str">
        <f t="shared" si="12"/>
        <v/>
      </c>
    </row>
    <row r="420" spans="1:1" x14ac:dyDescent="0.25">
      <c r="A420" s="1" t="str">
        <f t="shared" si="12"/>
        <v/>
      </c>
    </row>
    <row r="421" spans="1:1" x14ac:dyDescent="0.25">
      <c r="A421" s="1" t="str">
        <f t="shared" si="12"/>
        <v/>
      </c>
    </row>
    <row r="422" spans="1:1" x14ac:dyDescent="0.25">
      <c r="A422" s="1" t="str">
        <f t="shared" si="12"/>
        <v/>
      </c>
    </row>
    <row r="423" spans="1:1" x14ac:dyDescent="0.25">
      <c r="A423" s="1" t="str">
        <f t="shared" si="12"/>
        <v/>
      </c>
    </row>
    <row r="424" spans="1:1" x14ac:dyDescent="0.25">
      <c r="A424" s="1" t="str">
        <f t="shared" si="12"/>
        <v/>
      </c>
    </row>
    <row r="425" spans="1:1" x14ac:dyDescent="0.25">
      <c r="A425" s="1" t="str">
        <f t="shared" si="12"/>
        <v/>
      </c>
    </row>
    <row r="426" spans="1:1" x14ac:dyDescent="0.25">
      <c r="A426" s="1" t="str">
        <f t="shared" si="12"/>
        <v/>
      </c>
    </row>
    <row r="427" spans="1:1" x14ac:dyDescent="0.25">
      <c r="A427" s="1" t="str">
        <f t="shared" si="12"/>
        <v/>
      </c>
    </row>
    <row r="428" spans="1:1" x14ac:dyDescent="0.25">
      <c r="A428" s="1" t="str">
        <f t="shared" si="12"/>
        <v/>
      </c>
    </row>
    <row r="429" spans="1:1" x14ac:dyDescent="0.25">
      <c r="A429" s="1" t="str">
        <f t="shared" si="12"/>
        <v/>
      </c>
    </row>
    <row r="430" spans="1:1" x14ac:dyDescent="0.25">
      <c r="A430" s="1" t="str">
        <f t="shared" si="12"/>
        <v/>
      </c>
    </row>
    <row r="431" spans="1:1" x14ac:dyDescent="0.25">
      <c r="A431" s="1" t="str">
        <f t="shared" si="12"/>
        <v/>
      </c>
    </row>
    <row r="432" spans="1:1" x14ac:dyDescent="0.25">
      <c r="A432" s="1" t="str">
        <f t="shared" si="12"/>
        <v/>
      </c>
    </row>
    <row r="433" spans="1:1" x14ac:dyDescent="0.25">
      <c r="A433" s="1" t="str">
        <f t="shared" si="12"/>
        <v/>
      </c>
    </row>
    <row r="434" spans="1:1" x14ac:dyDescent="0.25">
      <c r="A434" s="1" t="str">
        <f t="shared" si="12"/>
        <v/>
      </c>
    </row>
    <row r="435" spans="1:1" x14ac:dyDescent="0.25">
      <c r="A435" s="1" t="str">
        <f t="shared" si="12"/>
        <v/>
      </c>
    </row>
    <row r="436" spans="1:1" x14ac:dyDescent="0.25">
      <c r="A436" s="1" t="str">
        <f t="shared" si="12"/>
        <v/>
      </c>
    </row>
    <row r="437" spans="1:1" x14ac:dyDescent="0.25">
      <c r="A437" s="1" t="str">
        <f t="shared" si="12"/>
        <v/>
      </c>
    </row>
    <row r="438" spans="1:1" x14ac:dyDescent="0.25">
      <c r="A438" s="1" t="str">
        <f t="shared" si="12"/>
        <v/>
      </c>
    </row>
    <row r="439" spans="1:1" x14ac:dyDescent="0.25">
      <c r="A439" s="1" t="str">
        <f t="shared" si="12"/>
        <v/>
      </c>
    </row>
    <row r="440" spans="1:1" x14ac:dyDescent="0.25">
      <c r="A440" s="1" t="str">
        <f t="shared" si="12"/>
        <v/>
      </c>
    </row>
    <row r="441" spans="1:1" x14ac:dyDescent="0.25">
      <c r="A441" s="1" t="str">
        <f t="shared" si="12"/>
        <v/>
      </c>
    </row>
    <row r="442" spans="1:1" x14ac:dyDescent="0.25">
      <c r="A442" s="1" t="str">
        <f t="shared" si="12"/>
        <v/>
      </c>
    </row>
    <row r="443" spans="1:1" x14ac:dyDescent="0.25">
      <c r="A443" s="1" t="str">
        <f t="shared" si="12"/>
        <v/>
      </c>
    </row>
    <row r="444" spans="1:1" x14ac:dyDescent="0.25">
      <c r="A444" s="1" t="str">
        <f t="shared" si="12"/>
        <v/>
      </c>
    </row>
    <row r="445" spans="1:1" x14ac:dyDescent="0.25">
      <c r="A445" s="1" t="str">
        <f t="shared" si="12"/>
        <v/>
      </c>
    </row>
    <row r="446" spans="1:1" x14ac:dyDescent="0.25">
      <c r="A446" s="1" t="str">
        <f t="shared" si="12"/>
        <v/>
      </c>
    </row>
    <row r="447" spans="1:1" x14ac:dyDescent="0.25">
      <c r="A447" s="1" t="str">
        <f t="shared" si="12"/>
        <v/>
      </c>
    </row>
  </sheetData>
  <sortState xmlns:xlrd2="http://schemas.microsoft.com/office/spreadsheetml/2017/richdata2" ref="G2:M28">
    <sortCondition descending="1" ref="H2:H28"/>
  </sortState>
  <pageMargins left="0.7" right="0.7" top="0.75" bottom="0.75" header="0.3" footer="0.3"/>
  <headerFooter>
    <oddFooter>&amp;C_x000D_&amp;1#&amp;"Calibri"&amp;10&amp;K0000FF Restricted Use - À usage restreint</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732BF4-00C5-4749-B186-B229010D5AE2}">
  <sheetPr>
    <tabColor rgb="FF00B050"/>
  </sheetPr>
  <dimension ref="A1:F28"/>
  <sheetViews>
    <sheetView workbookViewId="0">
      <selection activeCell="J9" sqref="J9"/>
    </sheetView>
  </sheetViews>
  <sheetFormatPr defaultColWidth="8.7109375" defaultRowHeight="15" x14ac:dyDescent="0.25"/>
  <cols>
    <col min="1" max="16384" width="8.7109375" style="1"/>
  </cols>
  <sheetData>
    <row r="1" spans="1:6" x14ac:dyDescent="0.25">
      <c r="A1" s="1" t="s">
        <v>0</v>
      </c>
      <c r="B1" s="1" t="s">
        <v>1</v>
      </c>
      <c r="C1" s="1" t="s">
        <v>2</v>
      </c>
      <c r="E1" s="1" t="s">
        <v>0</v>
      </c>
      <c r="F1" s="1" t="s">
        <v>2</v>
      </c>
    </row>
    <row r="2" spans="1:6" x14ac:dyDescent="0.25">
      <c r="A2" s="1" t="s">
        <v>3</v>
      </c>
      <c r="B2" s="2">
        <v>1026</v>
      </c>
      <c r="C2" s="2">
        <v>0.59831559658050537</v>
      </c>
      <c r="E2" s="1" t="s">
        <v>4</v>
      </c>
      <c r="F2" s="2">
        <v>0.79403132200241089</v>
      </c>
    </row>
    <row r="3" spans="1:6" x14ac:dyDescent="0.25">
      <c r="A3" s="1" t="s">
        <v>5</v>
      </c>
      <c r="B3" s="2">
        <v>1001</v>
      </c>
      <c r="C3" s="2">
        <v>0.37185800075531006</v>
      </c>
      <c r="E3" s="1" t="s">
        <v>18</v>
      </c>
      <c r="F3" s="2">
        <v>0.79196733236312866</v>
      </c>
    </row>
    <row r="4" spans="1:6" x14ac:dyDescent="0.25">
      <c r="A4" s="1" t="s">
        <v>7</v>
      </c>
      <c r="B4" s="2">
        <v>1003</v>
      </c>
      <c r="C4" s="2">
        <v>0.58740103244781494</v>
      </c>
      <c r="E4" s="1" t="s">
        <v>8</v>
      </c>
      <c r="F4" s="2">
        <v>0.78510391712188721</v>
      </c>
    </row>
    <row r="5" spans="1:6" x14ac:dyDescent="0.25">
      <c r="A5" s="1" t="s">
        <v>9</v>
      </c>
      <c r="B5" s="2">
        <v>999</v>
      </c>
      <c r="C5" s="2">
        <v>0.50952589511871338</v>
      </c>
      <c r="E5" s="1" t="s">
        <v>10</v>
      </c>
      <c r="F5" s="2">
        <v>0.74873864650726318</v>
      </c>
    </row>
    <row r="6" spans="1:6" x14ac:dyDescent="0.25">
      <c r="A6" s="1" t="s">
        <v>4</v>
      </c>
      <c r="B6" s="2">
        <v>1004</v>
      </c>
      <c r="C6" s="2">
        <v>0.79403132200241089</v>
      </c>
      <c r="E6" s="1" t="s">
        <v>11</v>
      </c>
      <c r="F6" s="2">
        <v>0.71079921722412109</v>
      </c>
    </row>
    <row r="7" spans="1:6" x14ac:dyDescent="0.25">
      <c r="A7" s="1" t="s">
        <v>12</v>
      </c>
      <c r="B7" s="2">
        <v>1009</v>
      </c>
      <c r="C7" s="2">
        <v>0.55291306972503662</v>
      </c>
      <c r="E7" s="1" t="s">
        <v>13</v>
      </c>
      <c r="F7" s="2">
        <v>0.67746710777282715</v>
      </c>
    </row>
    <row r="8" spans="1:6" x14ac:dyDescent="0.25">
      <c r="A8" s="1" t="s">
        <v>14</v>
      </c>
      <c r="B8" s="2">
        <v>1005</v>
      </c>
      <c r="C8" s="2">
        <v>0.27432793378829956</v>
      </c>
      <c r="E8" s="1" t="s">
        <v>24</v>
      </c>
      <c r="F8" s="2">
        <v>0.65558159351348877</v>
      </c>
    </row>
    <row r="9" spans="1:6" x14ac:dyDescent="0.25">
      <c r="A9" s="1" t="s">
        <v>6</v>
      </c>
      <c r="B9" s="2">
        <v>1020</v>
      </c>
      <c r="C9" s="2">
        <v>0.61141669750213623</v>
      </c>
      <c r="E9" s="1" t="s">
        <v>23</v>
      </c>
      <c r="F9" s="2">
        <v>0.64431357383728027</v>
      </c>
    </row>
    <row r="10" spans="1:6" x14ac:dyDescent="0.25">
      <c r="A10" s="1" t="s">
        <v>17</v>
      </c>
      <c r="B10" s="2">
        <v>1025</v>
      </c>
      <c r="C10" s="2">
        <v>0.53684502840042114</v>
      </c>
      <c r="E10" s="1" t="s">
        <v>27</v>
      </c>
      <c r="F10" s="2">
        <v>0.61750775575637817</v>
      </c>
    </row>
    <row r="11" spans="1:6" x14ac:dyDescent="0.25">
      <c r="A11" s="1" t="s">
        <v>19</v>
      </c>
      <c r="B11" s="2">
        <v>1028</v>
      </c>
      <c r="C11" s="2">
        <v>0.34296151995658875</v>
      </c>
      <c r="E11" s="1" t="s">
        <v>6</v>
      </c>
      <c r="F11" s="2">
        <v>0.61141669750213623</v>
      </c>
    </row>
    <row r="12" spans="1:6" x14ac:dyDescent="0.25">
      <c r="A12" s="1" t="s">
        <v>21</v>
      </c>
      <c r="B12" s="2">
        <v>1019</v>
      </c>
      <c r="C12" s="2">
        <v>0.39401832222938538</v>
      </c>
      <c r="E12" s="1" t="s">
        <v>20</v>
      </c>
      <c r="F12" s="2">
        <v>0.61109042167663574</v>
      </c>
    </row>
    <row r="13" spans="1:6" x14ac:dyDescent="0.25">
      <c r="A13" s="1" t="s">
        <v>22</v>
      </c>
      <c r="B13" s="2">
        <v>1037</v>
      </c>
      <c r="C13" s="2">
        <v>0.51699405908584595</v>
      </c>
      <c r="E13" s="1" t="s">
        <v>29</v>
      </c>
      <c r="F13" s="2">
        <v>0.60969942808151245</v>
      </c>
    </row>
    <row r="14" spans="1:6" x14ac:dyDescent="0.25">
      <c r="A14" s="1" t="s">
        <v>10</v>
      </c>
      <c r="B14" s="2">
        <v>1012</v>
      </c>
      <c r="C14" s="2">
        <v>0.74873864650726318</v>
      </c>
      <c r="E14" s="1" t="s">
        <v>3</v>
      </c>
      <c r="F14" s="2">
        <v>0.59831559658050537</v>
      </c>
    </row>
    <row r="15" spans="1:6" x14ac:dyDescent="0.25">
      <c r="A15" s="1" t="s">
        <v>24</v>
      </c>
      <c r="B15" s="2">
        <v>1011</v>
      </c>
      <c r="C15" s="2">
        <v>0.65558159351348877</v>
      </c>
      <c r="E15" s="1" t="s">
        <v>7</v>
      </c>
      <c r="F15" s="2">
        <v>0.58740103244781494</v>
      </c>
    </row>
    <row r="16" spans="1:6" x14ac:dyDescent="0.25">
      <c r="A16" s="1" t="s">
        <v>18</v>
      </c>
      <c r="B16" s="2">
        <v>1023</v>
      </c>
      <c r="C16" s="2">
        <v>0.79196733236312866</v>
      </c>
      <c r="E16" s="1" t="s">
        <v>12</v>
      </c>
      <c r="F16" s="2">
        <v>0.55291306972503662</v>
      </c>
    </row>
    <row r="17" spans="1:6" x14ac:dyDescent="0.25">
      <c r="A17" s="1" t="s">
        <v>23</v>
      </c>
      <c r="B17" s="2">
        <v>1018</v>
      </c>
      <c r="C17" s="2">
        <v>0.64431357383728027</v>
      </c>
      <c r="E17" s="1" t="s">
        <v>26</v>
      </c>
      <c r="F17" s="2">
        <v>0.55220401287078857</v>
      </c>
    </row>
    <row r="18" spans="1:6" x14ac:dyDescent="0.25">
      <c r="A18" s="1" t="s">
        <v>16</v>
      </c>
      <c r="B18" s="2">
        <v>997</v>
      </c>
      <c r="C18" s="2">
        <v>0.53910475969314575</v>
      </c>
      <c r="E18" s="1" t="s">
        <v>16</v>
      </c>
      <c r="F18" s="2">
        <v>0.53910475969314575</v>
      </c>
    </row>
    <row r="19" spans="1:6" x14ac:dyDescent="0.25">
      <c r="A19" s="1" t="s">
        <v>20</v>
      </c>
      <c r="B19" s="2">
        <v>1023</v>
      </c>
      <c r="C19" s="2">
        <v>0.61109042167663574</v>
      </c>
      <c r="E19" s="1" t="s">
        <v>17</v>
      </c>
      <c r="F19" s="2">
        <v>0.53684502840042114</v>
      </c>
    </row>
    <row r="20" spans="1:6" x14ac:dyDescent="0.25">
      <c r="A20" s="1" t="s">
        <v>15</v>
      </c>
      <c r="B20" s="2">
        <v>1023</v>
      </c>
      <c r="C20" s="2">
        <v>0.49999859929084778</v>
      </c>
      <c r="E20" s="1" t="s">
        <v>22</v>
      </c>
      <c r="F20" s="2">
        <v>0.51699405908584595</v>
      </c>
    </row>
    <row r="21" spans="1:6" x14ac:dyDescent="0.25">
      <c r="A21" s="1" t="s">
        <v>8</v>
      </c>
      <c r="B21" s="2">
        <v>1021</v>
      </c>
      <c r="C21" s="2">
        <v>0.78510391712188721</v>
      </c>
      <c r="E21" s="1" t="s">
        <v>25</v>
      </c>
      <c r="F21" s="2">
        <v>0.51316344738006592</v>
      </c>
    </row>
    <row r="22" spans="1:6" x14ac:dyDescent="0.25">
      <c r="A22" s="1" t="s">
        <v>26</v>
      </c>
      <c r="B22" s="2">
        <v>1007</v>
      </c>
      <c r="C22" s="2">
        <v>0.55220401287078857</v>
      </c>
      <c r="E22" s="1" t="s">
        <v>9</v>
      </c>
      <c r="F22" s="2">
        <v>0.50952589511871338</v>
      </c>
    </row>
    <row r="23" spans="1:6" x14ac:dyDescent="0.25">
      <c r="A23" s="1" t="s">
        <v>28</v>
      </c>
      <c r="B23" s="2">
        <v>1011</v>
      </c>
      <c r="C23" s="2">
        <v>0.43416464328765869</v>
      </c>
      <c r="E23" s="1" t="s">
        <v>15</v>
      </c>
      <c r="F23" s="2">
        <v>0.49999859929084778</v>
      </c>
    </row>
    <row r="24" spans="1:6" x14ac:dyDescent="0.25">
      <c r="A24" s="1" t="s">
        <v>29</v>
      </c>
      <c r="B24" s="2">
        <v>1053</v>
      </c>
      <c r="C24" s="2">
        <v>0.60969942808151245</v>
      </c>
      <c r="E24" s="1" t="s">
        <v>28</v>
      </c>
      <c r="F24" s="2">
        <v>0.43416464328765869</v>
      </c>
    </row>
    <row r="25" spans="1:6" x14ac:dyDescent="0.25">
      <c r="A25" s="1" t="s">
        <v>13</v>
      </c>
      <c r="B25" s="2">
        <v>1016</v>
      </c>
      <c r="C25" s="2">
        <v>0.67746710777282715</v>
      </c>
      <c r="E25" s="1" t="s">
        <v>21</v>
      </c>
      <c r="F25" s="2">
        <v>0.39401832222938538</v>
      </c>
    </row>
    <row r="26" spans="1:6" x14ac:dyDescent="0.25">
      <c r="A26" s="1" t="s">
        <v>27</v>
      </c>
      <c r="B26" s="2">
        <v>1006</v>
      </c>
      <c r="C26" s="2">
        <v>0.61750775575637817</v>
      </c>
      <c r="E26" s="1" t="s">
        <v>5</v>
      </c>
      <c r="F26" s="2">
        <v>0.37185800075531006</v>
      </c>
    </row>
    <row r="27" spans="1:6" x14ac:dyDescent="0.25">
      <c r="A27" s="1" t="s">
        <v>11</v>
      </c>
      <c r="B27" s="2">
        <v>1024</v>
      </c>
      <c r="C27" s="2">
        <v>0.71079921722412109</v>
      </c>
      <c r="E27" s="1" t="s">
        <v>19</v>
      </c>
      <c r="F27" s="2">
        <v>0.34296151995658875</v>
      </c>
    </row>
    <row r="28" spans="1:6" x14ac:dyDescent="0.25">
      <c r="A28" s="1" t="s">
        <v>25</v>
      </c>
      <c r="B28" s="2">
        <v>1048</v>
      </c>
      <c r="C28" s="2">
        <v>0.51316344738006592</v>
      </c>
      <c r="E28" s="1" t="s">
        <v>14</v>
      </c>
      <c r="F28" s="2">
        <v>0.27432793378829956</v>
      </c>
    </row>
  </sheetData>
  <pageMargins left="0.7" right="0.7" top="0.75" bottom="0.75" header="0.3" footer="0.3"/>
  <headerFooter>
    <oddFooter>&amp;C_x000D_&amp;1#&amp;"Calibri"&amp;10&amp;K0000FF Restricted Use - À usage restreint</oddFooter>
  </headerFooter>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2.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KimBussinessContext xmlns="54c4cd27-f286-408f-9ce0-33c1e0f3ab39" xsi:nil="true"/>
    <OECDProjectMembers xmlns="22a5b7d0-1699-458f-b8e2-4d8247229549">
      <UserInfo>
        <DisplayName>FRON Pauline, ELS/HD</DisplayName>
        <AccountId>219</AccountId>
        <AccountType/>
      </UserInfo>
      <UserInfo>
        <DisplayName>THEVENON Olivier, WISE/CWB</DisplayName>
        <AccountId>291</AccountId>
        <AccountType/>
      </UserInfo>
      <UserInfo>
        <DisplayName>FREY Valerie, ELS/SPD</DisplayName>
        <AccountId>142</AccountId>
        <AccountType/>
      </UserInfo>
      <UserInfo>
        <DisplayName>SHIN Eunkyung, ELS/SPD</DisplayName>
        <AccountId>1174</AccountId>
        <AccountType/>
      </UserInfo>
      <UserInfo>
        <DisplayName>STRAPPS Sarah, ELS/SPD</DisplayName>
        <AccountId>1133</AccountId>
        <AccountType/>
      </UserInfo>
      <UserInfo>
        <DisplayName>CLARKE Chris, WISE/CWB</DisplayName>
        <AccountId>124</AccountId>
        <AccountType/>
      </UserInfo>
      <UserInfo>
        <DisplayName>LADAIQUE Maxime, ELS/SPD</DisplayName>
        <AccountId>129</AccountId>
        <AccountType/>
      </UserInfo>
      <UserInfo>
        <DisplayName>LAGORCE Natalie, STI/DEP/CCP</DisplayName>
        <AccountId>232</AccountId>
        <AccountType/>
      </UserInfo>
      <UserInfo>
        <DisplayName>PEREZ Fatima, ELS/SPD</DisplayName>
        <AccountId>1498</AccountId>
        <AccountType/>
      </UserInfo>
      <UserInfo>
        <DisplayName>PLOUIN Marissa, ELS/SPD</DisplayName>
        <AccountId>452</AccountId>
        <AccountType/>
      </UserInfo>
      <UserInfo>
        <DisplayName>BAKALOGLOU Salomé, ELS/SPD</DisplayName>
        <AccountId>2058</AccountId>
        <AccountType/>
      </UserInfo>
      <UserInfo>
        <DisplayName>ALBERTONE Baptiste, ELS/SPD</DisplayName>
        <AccountId>3584</AccountId>
        <AccountType/>
      </UserInfo>
      <UserInfo>
        <DisplayName>LLOYD Alexandre, ELS/SPD</DisplayName>
        <AccountId>4856</AccountId>
        <AccountType/>
      </UserInfo>
      <UserInfo>
        <DisplayName>MENDÍA Santiago, ELS/SPD</DisplayName>
        <AccountId>5416</AccountId>
        <AccountType/>
      </UserInfo>
      <UserInfo>
        <DisplayName>ELKURD Marie-Aurélie, ELS/JAI</DisplayName>
        <AccountId>5937</AccountId>
        <AccountType/>
      </UserInfo>
    </OECDProjectMembers>
    <OECDMainProject xmlns="22a5b7d0-1699-458f-b8e2-4d8247229549">13</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(n/a)</TermName>
          <TermId xmlns="http://schemas.microsoft.com/office/infopath/2007/PartnerControls">3adabb5f-45b7-4a20-bdde-219e8d9477af</TermId>
        </TermInfo>
      </Terms>
    </eSharePWBTaxHTField0>
    <OECDlanguage xmlns="ca82dde9-3436-4d3d-bddd-d31447390034">English</OECDlanguage>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96</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eShareCommitteeTaxHTField0>
    <OECDCommunityDocumentURL xmlns="22a5b7d0-1699-458f-b8e2-4d8247229549" xsi:nil="true"/>
    <OECDKimProvenance xmlns="54c4cd27-f286-408f-9ce0-33c1e0f3ab39" xsi:nil="true"/>
    <OECDPinnedBy xmlns="22a5b7d0-1699-458f-b8e2-4d8247229549">
      <UserInfo>
        <DisplayName/>
        <AccountId xsi:nil="true"/>
        <AccountType/>
      </UserInfo>
    </OECDPinnedBy>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ELS/SPD</TermName>
          <TermId xmlns="http://schemas.microsoft.com/office/infopath/2007/PartnerControls">0e85e649-01ae-435c-b5a2-39c5f49851ef</TermId>
        </TermInfo>
      </Terms>
    </k87588ac03a94edb9fcc4f2494cfdd51>
    <OECDProjectLookup xmlns="22a5b7d0-1699-458f-b8e2-4d8247229549">146</OECDProjectLookup>
    <eShareKeywordsTaxHTField0 xmlns="c9f238dd-bb73-4aef-a7a5-d644ad823e52">
      <Terms xmlns="http://schemas.microsoft.com/office/infopath/2007/PartnerControls"/>
    </eShareKeywordsTaxHTField0>
    <OECDExpirationDate xmlns="c5805097-db0a-42f9-a837-be9035f1f571" xsi:nil="true"/>
    <TaxCatchAll xmlns="ca82dde9-3436-4d3d-bddd-d31447390034">
      <Value>49</Value>
      <Value>6</Value>
    </TaxCatchAll>
  </documentManagement>
</p:properties>
</file>

<file path=customXml/item3.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60bf4a5bd89e0625e9bac68ddbe12fdc">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5c7c1e1a7a19ed40b9f1ee3ec23da138"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OECDListFormCollapsible</Display>
  <Edit>OECDListFormCollapsible</Edit>
  <New>OECDListFormCollapsible</New>
</FormTemplates>
</file>

<file path=customXml/item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Props1.xml><?xml version="1.0" encoding="utf-8"?>
<ds:datastoreItem xmlns:ds="http://schemas.openxmlformats.org/officeDocument/2006/customXml" ds:itemID="{EE8C75A5-B566-4ED5-992A-546C04ECECE0}">
  <ds:schemaRefs>
    <ds:schemaRef ds:uri="http://www.oecd.org/eshare/projectsentre/CtFieldPriority/"/>
    <ds:schemaRef ds:uri="http://schemas.microsoft.com/2003/10/Serialization/Arrays"/>
  </ds:schemaRefs>
</ds:datastoreItem>
</file>

<file path=customXml/itemProps2.xml><?xml version="1.0" encoding="utf-8"?>
<ds:datastoreItem xmlns:ds="http://schemas.openxmlformats.org/officeDocument/2006/customXml" ds:itemID="{DE62992F-AB22-4B28-B5F5-4D98ED8F3FD9}">
  <ds:schemaRefs>
    <ds:schemaRef ds:uri="http://schemas.microsoft.com/office/2006/documentManagement/types"/>
    <ds:schemaRef ds:uri="http://purl.org/dc/terms/"/>
    <ds:schemaRef ds:uri="http://schemas.microsoft.com/sharepoint/v4"/>
    <ds:schemaRef ds:uri="c5805097-db0a-42f9-a837-be9035f1f571"/>
    <ds:schemaRef ds:uri="http://schemas.microsoft.com/office/infopath/2007/PartnerControls"/>
    <ds:schemaRef ds:uri="54c4cd27-f286-408f-9ce0-33c1e0f3ab39"/>
    <ds:schemaRef ds:uri="http://schemas.openxmlformats.org/package/2006/metadata/core-properties"/>
    <ds:schemaRef ds:uri="ca82dde9-3436-4d3d-bddd-d31447390034"/>
    <ds:schemaRef ds:uri="http://purl.org/dc/elements/1.1/"/>
    <ds:schemaRef ds:uri="c9f238dd-bb73-4aef-a7a5-d644ad823e52"/>
    <ds:schemaRef ds:uri="http://purl.org/dc/dcmitype/"/>
    <ds:schemaRef ds:uri="22a5b7d0-1699-458f-b8e2-4d8247229549"/>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72BA8076-DD2D-47FF-ADE7-55B154E9ED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E45FAEA7-1BC2-44FA-903F-CE36DF477C67}">
  <ds:schemaRefs>
    <ds:schemaRef ds:uri="http://schemas.microsoft.com/sharepoint/v3/contenttype/forms"/>
  </ds:schemaRefs>
</ds:datastoreItem>
</file>

<file path=customXml/itemProps5.xml><?xml version="1.0" encoding="utf-8"?>
<ds:datastoreItem xmlns:ds="http://schemas.openxmlformats.org/officeDocument/2006/customXml" ds:itemID="{056853A9-CC48-47C2-A71C-C73BEF9B7AD3}">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HC1.4.1</vt:lpstr>
      <vt:lpstr>HC1.4.2</vt:lpstr>
      <vt:lpstr>HC1.4.3</vt:lpstr>
      <vt:lpstr>HC1.4.4</vt:lpstr>
      <vt:lpstr>HC1.4.5</vt:lpstr>
      <vt:lpstr>HC1.4.6</vt:lpstr>
      <vt:lpstr>q3f_age</vt:lpstr>
      <vt:lpstr>q18f_overall</vt:lpstr>
      <vt:lpstr>HC1.4.2!Print_Area</vt:lpstr>
      <vt:lpstr>HC1.4.3!Print_Area</vt:lpstr>
      <vt:lpstr>HC1.4.4!Print_Area</vt:lpstr>
      <vt:lpstr>HC1.4.6!Print_Area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LLOYD Alexandre, ELS/SPD</dc:creator>
  <cp:lastModifiedBy>LLOYD Alexandre, ELS/SPD</cp:lastModifiedBy>
  <dcterms:created xsi:type="dcterms:W3CDTF">2024-01-30T13:31:23Z</dcterms:created>
  <dcterms:modified xsi:type="dcterms:W3CDTF">2024-07-02T08:47:56Z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OECDTopic">
    <vt:lpwstr/>
  </property>
  <property fmtid="{D5CDD505-2E9C-101B-9397-08002B2CF9AE}" pid="4" name="OECDCommittee">
    <vt:lpwstr/>
  </property>
  <property fmtid="{D5CDD505-2E9C-101B-9397-08002B2CF9AE}" pid="5" name="OECDPWB">
    <vt:lpwstr>6;#(n/a)|3adabb5f-45b7-4a20-bdde-219e8d9477af</vt:lpwstr>
  </property>
  <property fmtid="{D5CDD505-2E9C-101B-9397-08002B2CF9AE}" pid="6" name="OECDKeywords">
    <vt:lpwstr/>
  </property>
  <property fmtid="{D5CDD505-2E9C-101B-9397-08002B2CF9AE}" pid="7" name="OECDHorizontalProjects">
    <vt:lpwstr/>
  </property>
  <property fmtid="{D5CDD505-2E9C-101B-9397-08002B2CF9AE}" pid="8" name="OECDProjectOwnerStructure">
    <vt:lpwstr>49;#ELS/SPD|0e85e649-01ae-435c-b5a2-39c5f49851ef</vt:lpwstr>
  </property>
  <property fmtid="{D5CDD505-2E9C-101B-9397-08002B2CF9AE}" pid="9" name="OECDCountry">
    <vt:lpwstr/>
  </property>
  <property fmtid="{D5CDD505-2E9C-101B-9397-08002B2CF9AE}" pid="10" name="eShareOrganisationTaxHTField0">
    <vt:lpwstr/>
  </property>
  <property fmtid="{D5CDD505-2E9C-101B-9397-08002B2CF9AE}" pid="11" name="OECDOrganisation">
    <vt:lpwstr/>
  </property>
  <property fmtid="{D5CDD505-2E9C-101B-9397-08002B2CF9AE}" pid="12" name="_docset_NoMedatataSyncRequired">
    <vt:lpwstr>False</vt:lpwstr>
  </property>
  <property fmtid="{D5CDD505-2E9C-101B-9397-08002B2CF9AE}" pid="13" name="MSIP_Label_0e5510b0-e729-4ef0-a3dd-4ba0dfe56c99_Enabled">
    <vt:lpwstr>true</vt:lpwstr>
  </property>
  <property fmtid="{D5CDD505-2E9C-101B-9397-08002B2CF9AE}" pid="14" name="MSIP_Label_0e5510b0-e729-4ef0-a3dd-4ba0dfe56c99_SetDate">
    <vt:lpwstr>2024-06-27T15:49:14Z</vt:lpwstr>
  </property>
  <property fmtid="{D5CDD505-2E9C-101B-9397-08002B2CF9AE}" pid="15" name="MSIP_Label_0e5510b0-e729-4ef0-a3dd-4ba0dfe56c99_Method">
    <vt:lpwstr>Standard</vt:lpwstr>
  </property>
  <property fmtid="{D5CDD505-2E9C-101B-9397-08002B2CF9AE}" pid="16" name="MSIP_Label_0e5510b0-e729-4ef0-a3dd-4ba0dfe56c99_Name">
    <vt:lpwstr>Restricted Use</vt:lpwstr>
  </property>
  <property fmtid="{D5CDD505-2E9C-101B-9397-08002B2CF9AE}" pid="17" name="MSIP_Label_0e5510b0-e729-4ef0-a3dd-4ba0dfe56c99_SiteId">
    <vt:lpwstr>ac41c7d4-1f61-460d-b0f4-fc925a2b471c</vt:lpwstr>
  </property>
  <property fmtid="{D5CDD505-2E9C-101B-9397-08002B2CF9AE}" pid="18" name="MSIP_Label_0e5510b0-e729-4ef0-a3dd-4ba0dfe56c99_ActionId">
    <vt:lpwstr>92f6fe03-cb27-431c-876c-08f1f326756c</vt:lpwstr>
  </property>
  <property fmtid="{D5CDD505-2E9C-101B-9397-08002B2CF9AE}" pid="19" name="MSIP_Label_0e5510b0-e729-4ef0-a3dd-4ba0dfe56c99_ContentBits">
    <vt:lpwstr>2</vt:lpwstr>
  </property>
</Properties>
</file>